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5" windowWidth="15195" windowHeight="8190" firstSheet="1" activeTab="10"/>
  </bookViews>
  <sheets>
    <sheet name="Intestazione" sheetId="3" r:id="rId1"/>
    <sheet name="riepilogo" sheetId="1" r:id="rId2"/>
    <sheet name="2001" sheetId="15" r:id="rId3"/>
    <sheet name="2002" sheetId="6" r:id="rId4"/>
    <sheet name="2003" sheetId="11" r:id="rId5"/>
    <sheet name="2004" sheetId="10" r:id="rId6"/>
    <sheet name="2005" sheetId="7" r:id="rId7"/>
    <sheet name="2006" sheetId="17" r:id="rId8"/>
    <sheet name="Classifica Marcatori" sheetId="8" r:id="rId9"/>
    <sheet name="risultati settimana invernale" sheetId="12" r:id="rId10"/>
    <sheet name="CLASSIFICHE" sheetId="13" r:id="rId11"/>
    <sheet name="Foglio1" sheetId="14" r:id="rId12"/>
    <sheet name="Risultati primaverili" sheetId="16" r:id="rId13"/>
  </sheets>
  <definedNames>
    <definedName name="_xlnm._FilterDatabase" localSheetId="9" hidden="1">'risultati settimana invernale'!$E$4:$K$31</definedName>
  </definedNames>
  <calcPr calcId="125725"/>
</workbook>
</file>

<file path=xl/calcChain.xml><?xml version="1.0" encoding="utf-8"?>
<calcChain xmlns="http://schemas.openxmlformats.org/spreadsheetml/2006/main">
  <c r="C25" i="17"/>
  <c r="C24"/>
  <c r="C23"/>
  <c r="C22"/>
  <c r="C21"/>
  <c r="C20"/>
  <c r="C19"/>
  <c r="C18"/>
  <c r="C17"/>
  <c r="C16"/>
  <c r="C15"/>
  <c r="C14"/>
  <c r="C13"/>
  <c r="C12"/>
  <c r="Y25"/>
  <c r="Y24"/>
  <c r="Y23"/>
  <c r="Y22"/>
  <c r="Y21"/>
  <c r="Y20"/>
  <c r="Y19"/>
  <c r="Y18"/>
  <c r="Y17"/>
  <c r="Y16"/>
  <c r="Y15"/>
  <c r="Y14"/>
  <c r="Y13"/>
  <c r="Y12"/>
  <c r="B25"/>
  <c r="B24"/>
  <c r="B23"/>
  <c r="B22"/>
  <c r="B21"/>
  <c r="B20"/>
  <c r="B19"/>
  <c r="B18"/>
  <c r="B17"/>
  <c r="B16"/>
  <c r="B15"/>
  <c r="B14"/>
  <c r="B13"/>
  <c r="B12"/>
  <c r="X25"/>
  <c r="X24"/>
  <c r="X23"/>
  <c r="X22"/>
  <c r="X21"/>
  <c r="X20"/>
  <c r="X19"/>
  <c r="X18"/>
  <c r="X17"/>
  <c r="X16"/>
  <c r="X15"/>
  <c r="X14"/>
  <c r="X13"/>
  <c r="X12"/>
  <c r="C27"/>
  <c r="W26"/>
  <c r="B26"/>
  <c r="J30" i="16"/>
  <c r="E31" s="1"/>
  <c r="K30"/>
  <c r="F31" s="1"/>
  <c r="AJ22" i="15"/>
  <c r="B22" s="1"/>
  <c r="C25"/>
  <c r="J42" i="12"/>
  <c r="E43" s="1"/>
  <c r="K42"/>
  <c r="F43" s="1"/>
  <c r="AQ20" i="11"/>
  <c r="AQ17"/>
  <c r="AQ13"/>
  <c r="AQ12"/>
  <c r="AJ15" i="6"/>
  <c r="AJ21" i="15"/>
  <c r="AJ16"/>
  <c r="AJ15"/>
  <c r="B15" s="1"/>
  <c r="AJ14"/>
  <c r="AJ23" l="1"/>
  <c r="B23" s="1"/>
  <c r="B21"/>
  <c r="AJ20"/>
  <c r="B20" s="1"/>
  <c r="AJ19"/>
  <c r="B19" s="1"/>
  <c r="AJ18"/>
  <c r="AJ17"/>
  <c r="B17" s="1"/>
  <c r="B16"/>
  <c r="B14"/>
  <c r="AJ13"/>
  <c r="B13" s="1"/>
  <c r="AJ12"/>
  <c r="B12" s="1"/>
  <c r="AJ11"/>
  <c r="B11" s="1"/>
  <c r="AJ10"/>
  <c r="B10" s="1"/>
  <c r="AJ9"/>
  <c r="B9" s="1"/>
  <c r="C24" i="6"/>
  <c r="B21"/>
  <c r="B16"/>
  <c r="B15"/>
  <c r="B10"/>
  <c r="AJ11"/>
  <c r="AJ12"/>
  <c r="B12" s="1"/>
  <c r="AJ13"/>
  <c r="B13" s="1"/>
  <c r="AJ14"/>
  <c r="B14" s="1"/>
  <c r="AJ17"/>
  <c r="B17" s="1"/>
  <c r="AJ18"/>
  <c r="B18" s="1"/>
  <c r="AJ19"/>
  <c r="B19" s="1"/>
  <c r="AJ20"/>
  <c r="B20" s="1"/>
  <c r="AR6" i="11"/>
  <c r="D25" s="1"/>
  <c r="AQ8"/>
  <c r="C8" s="1"/>
  <c r="AQ9"/>
  <c r="AQ10"/>
  <c r="C10" s="1"/>
  <c r="AQ11"/>
  <c r="C11" s="1"/>
  <c r="AQ14"/>
  <c r="C14" s="1"/>
  <c r="AQ15"/>
  <c r="C15" s="1"/>
  <c r="AQ16"/>
  <c r="C16" s="1"/>
  <c r="AQ18"/>
  <c r="C18" s="1"/>
  <c r="AQ19"/>
  <c r="C19" s="1"/>
  <c r="F14" i="13"/>
  <c r="G14"/>
  <c r="H14"/>
  <c r="I14"/>
  <c r="J14"/>
  <c r="K14"/>
  <c r="L14"/>
  <c r="AR19" i="11"/>
  <c r="AR18"/>
  <c r="AR23"/>
  <c r="AR22"/>
  <c r="C22"/>
  <c r="AR21"/>
  <c r="C21"/>
  <c r="AR20"/>
  <c r="C20"/>
  <c r="AR17"/>
  <c r="C17"/>
  <c r="AR16"/>
  <c r="AR15"/>
  <c r="AR14"/>
  <c r="AR13"/>
  <c r="C13"/>
  <c r="AR12"/>
  <c r="C12"/>
  <c r="AR11"/>
  <c r="AR10"/>
  <c r="AR9"/>
  <c r="C9"/>
  <c r="AR8"/>
  <c r="AQ6"/>
  <c r="D21" i="10"/>
  <c r="C21"/>
  <c r="D20"/>
  <c r="C20"/>
  <c r="AH25"/>
  <c r="D25"/>
  <c r="AG25"/>
  <c r="C25"/>
  <c r="AH24"/>
  <c r="D24"/>
  <c r="AG24"/>
  <c r="C24"/>
  <c r="AH23"/>
  <c r="D23"/>
  <c r="AG23"/>
  <c r="C23"/>
  <c r="AH22"/>
  <c r="D22"/>
  <c r="AG22"/>
  <c r="C22"/>
  <c r="AH19"/>
  <c r="D19"/>
  <c r="AG19"/>
  <c r="C19" s="1"/>
  <c r="AH18"/>
  <c r="D18"/>
  <c r="AG18"/>
  <c r="C18" s="1"/>
  <c r="AH17"/>
  <c r="D17" s="1"/>
  <c r="AG17"/>
  <c r="C17" s="1"/>
  <c r="AH16"/>
  <c r="D16" s="1"/>
  <c r="AG16"/>
  <c r="C16" s="1"/>
  <c r="AH15"/>
  <c r="D15" s="1"/>
  <c r="AG15"/>
  <c r="C15" s="1"/>
  <c r="AH14"/>
  <c r="D14" s="1"/>
  <c r="AG14"/>
  <c r="C14" s="1"/>
  <c r="AH13"/>
  <c r="D13" s="1"/>
  <c r="AG13"/>
  <c r="C13" s="1"/>
  <c r="AH12"/>
  <c r="D12" s="1"/>
  <c r="AG12"/>
  <c r="C12" s="1"/>
  <c r="AH11"/>
  <c r="D11" s="1"/>
  <c r="AG11"/>
  <c r="C11" s="1"/>
  <c r="AH10"/>
  <c r="D10" s="1"/>
  <c r="AG10"/>
  <c r="C10" s="1"/>
  <c r="AH8"/>
  <c r="D27" s="1"/>
  <c r="AG8"/>
  <c r="W24" i="7"/>
  <c r="U55" i="1"/>
  <c r="T55"/>
  <c r="AM8" i="7"/>
  <c r="C25" s="1"/>
  <c r="AL8"/>
  <c r="B24" s="1"/>
  <c r="AM23"/>
  <c r="C23" s="1"/>
  <c r="AM22"/>
  <c r="C22" s="1"/>
  <c r="AM21"/>
  <c r="C21" s="1"/>
  <c r="AM20"/>
  <c r="C20" s="1"/>
  <c r="AM19"/>
  <c r="C19" s="1"/>
  <c r="AM18"/>
  <c r="C18" s="1"/>
  <c r="AM17"/>
  <c r="C17" s="1"/>
  <c r="AM16"/>
  <c r="C16" s="1"/>
  <c r="AM15"/>
  <c r="C15" s="1"/>
  <c r="AM14"/>
  <c r="C14" s="1"/>
  <c r="AM13"/>
  <c r="C13" s="1"/>
  <c r="AM12"/>
  <c r="C12" s="1"/>
  <c r="AM11"/>
  <c r="C11" s="1"/>
  <c r="AM10"/>
  <c r="C10" s="1"/>
  <c r="AL23"/>
  <c r="B23" s="1"/>
  <c r="AL22"/>
  <c r="B22" s="1"/>
  <c r="AL21"/>
  <c r="B21" s="1"/>
  <c r="AL20"/>
  <c r="B20" s="1"/>
  <c r="AL19"/>
  <c r="B19" s="1"/>
  <c r="AL18"/>
  <c r="B18" s="1"/>
  <c r="AL17"/>
  <c r="B17" s="1"/>
  <c r="AL16"/>
  <c r="B16" s="1"/>
  <c r="AL15"/>
  <c r="B15" s="1"/>
  <c r="AL14"/>
  <c r="B14" s="1"/>
  <c r="AL13"/>
  <c r="B13" s="1"/>
  <c r="AL12"/>
  <c r="B12" s="1"/>
  <c r="AL11"/>
  <c r="B11" s="1"/>
  <c r="AL10"/>
  <c r="B10" s="1"/>
  <c r="G46" i="1"/>
  <c r="J6" s="1"/>
  <c r="H46"/>
  <c r="K6" s="1"/>
  <c r="AJ22" i="6"/>
  <c r="B22" s="1"/>
  <c r="AQ23" i="11"/>
  <c r="C23" s="1"/>
  <c r="B18" i="15" l="1"/>
  <c r="AJ24"/>
  <c r="B24" s="1"/>
  <c r="C24" i="11"/>
  <c r="C26" i="10"/>
  <c r="B11" i="6"/>
  <c r="AL23"/>
  <c r="B23" s="1"/>
</calcChain>
</file>

<file path=xl/sharedStrings.xml><?xml version="1.0" encoding="utf-8"?>
<sst xmlns="http://schemas.openxmlformats.org/spreadsheetml/2006/main" count="751" uniqueCount="247">
  <si>
    <t>Giorno</t>
  </si>
  <si>
    <t>Categoria</t>
  </si>
  <si>
    <t>CONTRO</t>
  </si>
  <si>
    <t>DOVE</t>
  </si>
  <si>
    <t>DATA</t>
  </si>
  <si>
    <t>PULCINI 2002</t>
  </si>
  <si>
    <t>FASE INVERNALE</t>
  </si>
  <si>
    <t>GARE GIA' DISPUTATE</t>
  </si>
  <si>
    <t>Fatti</t>
  </si>
  <si>
    <t>Subiti</t>
  </si>
  <si>
    <t>noi</t>
  </si>
  <si>
    <t>loro</t>
  </si>
  <si>
    <t>Allenatori:</t>
  </si>
  <si>
    <t xml:space="preserve">PULCINI 2002:- BASILE Vincenzo - Tf. 328 92 22 861 </t>
  </si>
  <si>
    <t>Settimanale di informazione</t>
  </si>
  <si>
    <t>Contenuto dei "fogli":</t>
  </si>
  <si>
    <t>riepilogo</t>
  </si>
  <si>
    <t>Calendario e riepilogo delle gare disputate</t>
  </si>
  <si>
    <t>completo</t>
  </si>
  <si>
    <t>Calendario completo degli incontri della fase primaverile</t>
  </si>
  <si>
    <t>Esordienti</t>
  </si>
  <si>
    <t>Risultati della categoria</t>
  </si>
  <si>
    <t>Marcatori</t>
  </si>
  <si>
    <t>Classifica marcatori.</t>
  </si>
  <si>
    <t>Riepilogo</t>
  </si>
  <si>
    <t>Reti</t>
  </si>
  <si>
    <t>Voto</t>
  </si>
  <si>
    <t>Giocatori:-</t>
  </si>
  <si>
    <t>BENEFORTI</t>
  </si>
  <si>
    <t>Alessio</t>
  </si>
  <si>
    <t>BRANDINI</t>
  </si>
  <si>
    <t>SANTORO</t>
  </si>
  <si>
    <t>Casa</t>
  </si>
  <si>
    <t>Fuori</t>
  </si>
  <si>
    <t>AUDITORE</t>
  </si>
  <si>
    <t>FEDERICO</t>
  </si>
  <si>
    <t>CARABELLESE</t>
  </si>
  <si>
    <t>LORENZO</t>
  </si>
  <si>
    <t>DAVIDE</t>
  </si>
  <si>
    <t>MIBELLI</t>
  </si>
  <si>
    <t>SEGNINI</t>
  </si>
  <si>
    <t>URRU</t>
  </si>
  <si>
    <t>ALESSIO</t>
  </si>
  <si>
    <t>GRILLO</t>
  </si>
  <si>
    <t>GIUSEPPE</t>
  </si>
  <si>
    <t>PAGANO</t>
  </si>
  <si>
    <t>LEONARDO</t>
  </si>
  <si>
    <t>Allenatore:- Vincenzo BASILE</t>
  </si>
  <si>
    <t>Tf. 328 92 22 861</t>
  </si>
  <si>
    <t>Allenatore:- Amerigo DINI</t>
  </si>
  <si>
    <t xml:space="preserve">Tf. 338 42 75 902 </t>
  </si>
  <si>
    <t>Cognome</t>
  </si>
  <si>
    <t>Nome</t>
  </si>
  <si>
    <t>reti</t>
  </si>
  <si>
    <t>Periodo</t>
  </si>
  <si>
    <t>tutti i dati sono aggiornabili  (potete anche dare i voti ..!!)</t>
  </si>
  <si>
    <t>Visitate il blog:- asdcampesemyblog</t>
  </si>
  <si>
    <t>Fatevi membri del Gruppo "Asd Campese" su Facebook.</t>
  </si>
  <si>
    <t>1°</t>
  </si>
  <si>
    <t>2°</t>
  </si>
  <si>
    <t>3°</t>
  </si>
  <si>
    <t>telefono del campo sportivo Loc. Sighello 0565 977971</t>
  </si>
  <si>
    <t>Attenzione salvato con excel 97/2003 per dar modo a tutti di vederlo</t>
  </si>
  <si>
    <t>Classifica marcatori</t>
  </si>
  <si>
    <t>PICCOLI AMICI 2004:- PITANIELLO Nicola - Tf. 334 98 77 918</t>
  </si>
  <si>
    <t>FASE PRIMAVERILE</t>
  </si>
  <si>
    <t>AUDACE "B"</t>
  </si>
  <si>
    <t>questo foglio è disponibile in formato Excel</t>
  </si>
  <si>
    <t>nelle "Varie", per le vostre modifiche.</t>
  </si>
  <si>
    <t>CLASSIFICA MARCATORI</t>
  </si>
  <si>
    <t>PICCOLI AMICI 2004</t>
  </si>
  <si>
    <t>MIRCO</t>
  </si>
  <si>
    <t>BACCIU</t>
  </si>
  <si>
    <t>EMANUELE</t>
  </si>
  <si>
    <t>CEBAN</t>
  </si>
  <si>
    <t>RUSLAN</t>
  </si>
  <si>
    <t>DI MERCURIO</t>
  </si>
  <si>
    <t>TOMMASO</t>
  </si>
  <si>
    <t>PANTANI</t>
  </si>
  <si>
    <t>PIANESE</t>
  </si>
  <si>
    <t>MICHELE</t>
  </si>
  <si>
    <t>PULVIRENTI</t>
  </si>
  <si>
    <t>RETALI</t>
  </si>
  <si>
    <t>Allenatore:-Nicola PITANIELLO</t>
  </si>
  <si>
    <t>Tf. 334 98 77 918</t>
  </si>
  <si>
    <t xml:space="preserve">DAVIDE  </t>
  </si>
  <si>
    <t>CALDARERA</t>
  </si>
  <si>
    <t>DAVIDE PIO</t>
  </si>
  <si>
    <t>MIRKO</t>
  </si>
  <si>
    <t>Leonardo</t>
  </si>
  <si>
    <t>Allenatore:-Marco BOGGIO</t>
  </si>
  <si>
    <t>Tf. 328 81 51 082</t>
  </si>
  <si>
    <r>
      <t>F</t>
    </r>
    <r>
      <rPr>
        <b/>
        <sz val="16"/>
        <color indexed="56"/>
        <rFont val="Calibri"/>
        <family val="2"/>
      </rPr>
      <t>FASE INVERNALE</t>
    </r>
  </si>
  <si>
    <t>Reti:-</t>
  </si>
  <si>
    <t>Classifica Marcatori:-</t>
  </si>
  <si>
    <t>Reti:</t>
  </si>
  <si>
    <t>PULCINI 2003</t>
  </si>
  <si>
    <t>PICCOLI AMICI</t>
  </si>
  <si>
    <t>PORTIERI:- MIBELLI Andrea - Tf. 338 90 61 545</t>
  </si>
  <si>
    <t>PICCOLI AMICI 2005:- DINI Amerigo - TF.338 42 75 902</t>
  </si>
  <si>
    <t>PULCINI 2003:-  BOGGIO Marco - Tf. 328 81 51 082</t>
  </si>
  <si>
    <t>FASE INVERNALE -STAGIONE AGONISTICA 2011/2012</t>
  </si>
  <si>
    <t>FASE PRIMAVERILE - STAGIONE AGONISTICA 2011/2012</t>
  </si>
  <si>
    <t>STRADA</t>
  </si>
  <si>
    <t>AUDACE "C"</t>
  </si>
  <si>
    <t>Aggiornata al</t>
  </si>
  <si>
    <t>Anno</t>
  </si>
  <si>
    <t>GIORNO</t>
  </si>
  <si>
    <t>CASA</t>
  </si>
  <si>
    <t>FATTI</t>
  </si>
  <si>
    <t>SUBITI</t>
  </si>
  <si>
    <t>TOTALE</t>
  </si>
  <si>
    <t>AVELLINO</t>
  </si>
  <si>
    <t>GROSU</t>
  </si>
  <si>
    <t>NICOLA</t>
  </si>
  <si>
    <t>PEZZA</t>
  </si>
  <si>
    <t>SPINETTI</t>
  </si>
  <si>
    <t>DOMENICA</t>
  </si>
  <si>
    <t>P.AMICI 2004</t>
  </si>
  <si>
    <t>CLASSIFICHE AGGIORNATE AL</t>
  </si>
  <si>
    <t>Giocate</t>
  </si>
  <si>
    <t xml:space="preserve">Vinte </t>
  </si>
  <si>
    <t>Paregg.</t>
  </si>
  <si>
    <t>Perse</t>
  </si>
  <si>
    <t>Punti</t>
  </si>
  <si>
    <t>PICCOLI AMICI 2005</t>
  </si>
  <si>
    <t>SQUADRA</t>
  </si>
  <si>
    <t>IVAN</t>
  </si>
  <si>
    <t>MIONE</t>
  </si>
  <si>
    <t>DA SOLEDADE</t>
  </si>
  <si>
    <t>PAOLINI</t>
  </si>
  <si>
    <t>SOMMA</t>
  </si>
  <si>
    <t>GIACOMO</t>
  </si>
  <si>
    <t>RICCARDO</t>
  </si>
  <si>
    <t>PIETRO</t>
  </si>
  <si>
    <t>P.AMICI 2005</t>
  </si>
  <si>
    <t>DIANA</t>
  </si>
  <si>
    <t>A.S.D. CAMPESE 1969</t>
  </si>
  <si>
    <t>STAGIONE AGONISTICA 2011/2012</t>
  </si>
  <si>
    <t>ALLENATORE PULCINI NATI NEL 2002</t>
  </si>
  <si>
    <t>a Nicola PITANIELLO</t>
  </si>
  <si>
    <t>a Marco BOGGIO</t>
  </si>
  <si>
    <t>a Vincenzo BASILE</t>
  </si>
  <si>
    <t>a Federico MIBELLI</t>
  </si>
  <si>
    <t>Capocannoniere della Associazione con 86 reti</t>
  </si>
  <si>
    <t>ALLENATORE PULCINI NATI NEL 2004</t>
  </si>
  <si>
    <t>ALLENATORE PULCINI NATI NEL 2003</t>
  </si>
  <si>
    <t>ESORDIENTI</t>
  </si>
  <si>
    <t>BIANCHI</t>
  </si>
  <si>
    <t>MANTOVANI</t>
  </si>
  <si>
    <t>GIOVANNI</t>
  </si>
  <si>
    <t xml:space="preserve">STRADA </t>
  </si>
  <si>
    <t xml:space="preserve">CALDARERA </t>
  </si>
  <si>
    <t xml:space="preserve">AUDITORE </t>
  </si>
  <si>
    <t>Mirko</t>
  </si>
  <si>
    <t>Lorenzo</t>
  </si>
  <si>
    <t>PULCINI 2004</t>
  </si>
  <si>
    <t>RIO MARINA "B"</t>
  </si>
  <si>
    <t>RIO MARINA "A"</t>
  </si>
  <si>
    <t>REBECCHI</t>
  </si>
  <si>
    <t>JORDAN</t>
  </si>
  <si>
    <t>TESTA</t>
  </si>
  <si>
    <t>STEFANO</t>
  </si>
  <si>
    <t>RETICO</t>
  </si>
  <si>
    <t>ANACLERIO</t>
  </si>
  <si>
    <t>NICCOLO'</t>
  </si>
  <si>
    <t>EDOARDO</t>
  </si>
  <si>
    <t>FUORI</t>
  </si>
  <si>
    <t>TEGGI</t>
  </si>
  <si>
    <t>BERRI</t>
  </si>
  <si>
    <t>JACOPO</t>
  </si>
  <si>
    <t>ANDREA</t>
  </si>
  <si>
    <t xml:space="preserve">TONGON </t>
  </si>
  <si>
    <t>WITTAWAT</t>
  </si>
  <si>
    <t>LUNEDI'</t>
  </si>
  <si>
    <t>RIO MARINA</t>
  </si>
  <si>
    <t xml:space="preserve">COSTANZO </t>
  </si>
  <si>
    <t>DARIO</t>
  </si>
  <si>
    <t>DIEGO</t>
  </si>
  <si>
    <t>BURELLI</t>
  </si>
  <si>
    <t>MAZZEI</t>
  </si>
  <si>
    <t>DAVID</t>
  </si>
  <si>
    <t>POGGIOLI</t>
  </si>
  <si>
    <t>Federico</t>
  </si>
  <si>
    <t>LUCA</t>
  </si>
  <si>
    <t>SABATO</t>
  </si>
  <si>
    <t>MARTEDI'</t>
  </si>
  <si>
    <t>CAPOLIVERI</t>
  </si>
  <si>
    <t>VACHINO</t>
  </si>
  <si>
    <t>AUDACE</t>
  </si>
  <si>
    <t>AUDACE "A"</t>
  </si>
  <si>
    <t>3 - SPINETTI</t>
  </si>
  <si>
    <t xml:space="preserve">2- DIANA </t>
  </si>
  <si>
    <t>1- PEZZA - AVELLINO-RETICO</t>
  </si>
  <si>
    <t>CONC.P.FERRAIO</t>
  </si>
  <si>
    <t>CONC.RIO MARINA</t>
  </si>
  <si>
    <t>PIRISI</t>
  </si>
  <si>
    <t>MATTEO</t>
  </si>
  <si>
    <t>P.Azzurro</t>
  </si>
  <si>
    <t xml:space="preserve">PG.P.AZZURRO </t>
  </si>
  <si>
    <t>VENERDI'</t>
  </si>
  <si>
    <t>P.G. P.AZZURRO</t>
  </si>
  <si>
    <t>P.G.P.AZZURRO</t>
  </si>
  <si>
    <t>9 - AUDITORE L.</t>
  </si>
  <si>
    <t>P.F.SOSPESA</t>
  </si>
  <si>
    <t>PALAZZI</t>
  </si>
  <si>
    <t>CONC.P.AZZURRO</t>
  </si>
  <si>
    <t>GIOVEDI'</t>
  </si>
  <si>
    <t>PG.P.AZZURRO</t>
  </si>
  <si>
    <t>22/11/20125</t>
  </si>
  <si>
    <t>SAN Vincenzo</t>
  </si>
  <si>
    <t>SAN VINCENZO</t>
  </si>
  <si>
    <t>15-Pulvirenti</t>
  </si>
  <si>
    <t>P.G. PORTOAZZURRO</t>
  </si>
  <si>
    <t>VENTURINA</t>
  </si>
  <si>
    <t>SALIVOLI</t>
  </si>
  <si>
    <t>MERCOLEDI'</t>
  </si>
  <si>
    <t>Sporting Cecina</t>
  </si>
  <si>
    <t>Sporting CECINA</t>
  </si>
  <si>
    <t>AMICHEVOLE</t>
  </si>
  <si>
    <t>p.g.P.AZZURRO</t>
  </si>
  <si>
    <t>amichevole.18/01/2013</t>
  </si>
  <si>
    <t>2- AUDITORE Leonardo</t>
  </si>
  <si>
    <t>5 - BIANCHI</t>
  </si>
  <si>
    <t xml:space="preserve">     DIANA Riccardo</t>
  </si>
  <si>
    <t>1- SEGNINI Davide</t>
  </si>
  <si>
    <t xml:space="preserve">     STRADA Riccardo</t>
  </si>
  <si>
    <t>24-MIBELLI</t>
  </si>
  <si>
    <t>23-AUDITORE</t>
  </si>
  <si>
    <t>11-STRADA</t>
  </si>
  <si>
    <t>10-TEGGI</t>
  </si>
  <si>
    <t>5-SANTORO</t>
  </si>
  <si>
    <t>1-CALDARERA</t>
  </si>
  <si>
    <t>P.A.2005</t>
  </si>
  <si>
    <t>CANESTRELLI</t>
  </si>
  <si>
    <t>FILIPPO</t>
  </si>
  <si>
    <t>2-RETICO</t>
  </si>
  <si>
    <t>1-PAOLINI</t>
  </si>
  <si>
    <t>PICCOLI AMICI 2006</t>
  </si>
  <si>
    <t>LUNEDI</t>
  </si>
  <si>
    <t>P.A. 2006</t>
  </si>
  <si>
    <t>P.AMICI 2006</t>
  </si>
  <si>
    <t>48-Mibelli</t>
  </si>
  <si>
    <t>32-Brandini</t>
  </si>
  <si>
    <t>4- SEGNINI-PANTANI</t>
  </si>
  <si>
    <t>7- BIANCHI</t>
  </si>
  <si>
    <t>5- STRADA</t>
  </si>
</sst>
</file>

<file path=xl/styles.xml><?xml version="1.0" encoding="utf-8"?>
<styleSheet xmlns="http://schemas.openxmlformats.org/spreadsheetml/2006/main">
  <fonts count="67">
    <font>
      <sz val="11"/>
      <color theme="1"/>
      <name val="Calibri"/>
      <family val="2"/>
      <scheme val="minor"/>
    </font>
    <font>
      <b/>
      <i/>
      <sz val="14"/>
      <name val="Arial"/>
      <family val="2"/>
    </font>
    <font>
      <b/>
      <sz val="10"/>
      <name val="Arial"/>
      <family val="2"/>
    </font>
    <font>
      <b/>
      <sz val="16"/>
      <color indexed="56"/>
      <name val="Calibri"/>
      <family val="2"/>
    </font>
    <font>
      <b/>
      <sz val="8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Arial Black"/>
      <family val="2"/>
    </font>
    <font>
      <sz val="9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6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color rgb="FF00B050"/>
      <name val="Calibri"/>
      <family val="2"/>
      <scheme val="minor"/>
    </font>
    <font>
      <b/>
      <sz val="8"/>
      <color rgb="FFFFC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color rgb="FFFFFF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4"/>
      <color rgb="FFFFFF00"/>
      <name val="Calibri"/>
      <family val="2"/>
      <scheme val="minor"/>
    </font>
    <font>
      <b/>
      <sz val="18"/>
      <color rgb="FF00B050"/>
      <name val="Calibri"/>
      <family val="2"/>
      <scheme val="minor"/>
    </font>
    <font>
      <b/>
      <sz val="18"/>
      <name val="Calibri"/>
      <family val="2"/>
      <scheme val="minor"/>
    </font>
    <font>
      <b/>
      <sz val="14"/>
      <name val="Calibri"/>
      <family val="2"/>
      <scheme val="minor"/>
    </font>
    <font>
      <b/>
      <sz val="36"/>
      <color rgb="FFFFFF00"/>
      <name val="Calibri"/>
      <family val="2"/>
      <scheme val="minor"/>
    </font>
    <font>
      <b/>
      <sz val="36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16"/>
      <color rgb="FFFFFF00"/>
      <name val="Calibri"/>
      <family val="2"/>
      <scheme val="minor"/>
    </font>
    <font>
      <b/>
      <i/>
      <u/>
      <sz val="11"/>
      <color rgb="FFFFFF0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sz val="36"/>
      <color theme="1"/>
      <name val="Arial Black"/>
      <family val="2"/>
    </font>
    <font>
      <b/>
      <sz val="12"/>
      <color theme="1"/>
      <name val="Calibri"/>
      <family val="2"/>
      <scheme val="minor"/>
    </font>
    <font>
      <b/>
      <sz val="16"/>
      <color rgb="FF0070C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rgb="FF00206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rgb="FF00B05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4"/>
      <color rgb="FF00B0F0"/>
      <name val="Calibri"/>
      <family val="2"/>
      <scheme val="minor"/>
    </font>
    <font>
      <b/>
      <sz val="14"/>
      <color rgb="FF7030A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8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 style="medium">
        <color rgb="FF00B050"/>
      </left>
      <right style="medium">
        <color rgb="FF00B050"/>
      </right>
      <top/>
      <bottom style="medium">
        <color rgb="FF00B050"/>
      </bottom>
      <diagonal/>
    </border>
    <border>
      <left style="medium">
        <color rgb="FFFF0000"/>
      </left>
      <right style="medium">
        <color rgb="FF00B050"/>
      </right>
      <top/>
      <bottom/>
      <diagonal/>
    </border>
    <border>
      <left style="medium">
        <color rgb="FF00B050"/>
      </left>
      <right style="medium">
        <color rgb="FF00B050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rgb="FFFF0000"/>
      </left>
      <right/>
      <top/>
      <bottom/>
      <diagonal/>
    </border>
  </borders>
  <cellStyleXfs count="1">
    <xf numFmtId="0" fontId="0" fillId="0" borderId="0"/>
  </cellStyleXfs>
  <cellXfs count="973">
    <xf numFmtId="0" fontId="0" fillId="0" borderId="0" xfId="0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0" xfId="0" applyBorder="1"/>
    <xf numFmtId="0" fontId="0" fillId="0" borderId="3" xfId="0" applyBorder="1" applyAlignment="1">
      <alignment horizontal="center"/>
    </xf>
    <xf numFmtId="16" fontId="0" fillId="0" borderId="4" xfId="0" applyNumberFormat="1" applyBorder="1" applyAlignment="1">
      <alignment horizontal="center"/>
    </xf>
    <xf numFmtId="16" fontId="0" fillId="0" borderId="5" xfId="0" applyNumberFormat="1" applyBorder="1" applyAlignment="1">
      <alignment horizontal="center"/>
    </xf>
    <xf numFmtId="16" fontId="0" fillId="0" borderId="6" xfId="0" applyNumberFormat="1" applyBorder="1" applyAlignment="1">
      <alignment horizontal="center"/>
    </xf>
    <xf numFmtId="0" fontId="0" fillId="2" borderId="7" xfId="0" applyFill="1" applyBorder="1" applyAlignment="1">
      <alignment horizontal="center"/>
    </xf>
    <xf numFmtId="16" fontId="0" fillId="2" borderId="2" xfId="0" applyNumberFormat="1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16" fontId="0" fillId="2" borderId="1" xfId="0" applyNumberFormat="1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2" borderId="9" xfId="0" applyFill="1" applyBorder="1" applyAlignment="1">
      <alignment horizontal="center"/>
    </xf>
    <xf numFmtId="16" fontId="0" fillId="2" borderId="10" xfId="0" applyNumberFormat="1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5" fillId="4" borderId="12" xfId="0" applyFont="1" applyFill="1" applyBorder="1" applyAlignment="1">
      <alignment horizontal="center" vertical="center"/>
    </xf>
    <xf numFmtId="0" fontId="5" fillId="4" borderId="13" xfId="0" applyFont="1" applyFill="1" applyBorder="1" applyAlignment="1">
      <alignment horizontal="center" vertical="center"/>
    </xf>
    <xf numFmtId="0" fontId="5" fillId="4" borderId="14" xfId="0" applyFont="1" applyFill="1" applyBorder="1" applyAlignment="1">
      <alignment horizontal="center" vertical="center"/>
    </xf>
    <xf numFmtId="0" fontId="5" fillId="4" borderId="15" xfId="0" applyFont="1" applyFill="1" applyBorder="1" applyAlignment="1">
      <alignment horizontal="center" vertical="center"/>
    </xf>
    <xf numFmtId="0" fontId="0" fillId="2" borderId="0" xfId="0" applyFill="1" applyBorder="1"/>
    <xf numFmtId="0" fontId="0" fillId="2" borderId="0" xfId="0" applyFill="1"/>
    <xf numFmtId="0" fontId="6" fillId="5" borderId="16" xfId="0" applyFont="1" applyFill="1" applyBorder="1" applyAlignment="1">
      <alignment horizontal="center" vertical="center"/>
    </xf>
    <xf numFmtId="0" fontId="6" fillId="5" borderId="17" xfId="0" applyFont="1" applyFill="1" applyBorder="1" applyAlignment="1">
      <alignment horizontal="center" vertical="center"/>
    </xf>
    <xf numFmtId="0" fontId="6" fillId="5" borderId="18" xfId="0" applyFont="1" applyFill="1" applyBorder="1" applyAlignment="1">
      <alignment horizontal="center" vertical="center"/>
    </xf>
    <xf numFmtId="0" fontId="0" fillId="2" borderId="19" xfId="0" applyFill="1" applyBorder="1" applyAlignment="1">
      <alignment horizontal="center"/>
    </xf>
    <xf numFmtId="16" fontId="0" fillId="2" borderId="3" xfId="0" applyNumberFormat="1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16" fontId="0" fillId="3" borderId="1" xfId="0" applyNumberFormat="1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16" fontId="0" fillId="3" borderId="2" xfId="0" applyNumberFormat="1" applyFill="1" applyBorder="1" applyAlignment="1">
      <alignment horizontal="center"/>
    </xf>
    <xf numFmtId="0" fontId="7" fillId="0" borderId="0" xfId="0" applyFont="1"/>
    <xf numFmtId="0" fontId="0" fillId="2" borderId="20" xfId="0" applyFill="1" applyBorder="1" applyAlignment="1">
      <alignment horizontal="center"/>
    </xf>
    <xf numFmtId="16" fontId="0" fillId="2" borderId="21" xfId="0" applyNumberFormat="1" applyFill="1" applyBorder="1" applyAlignment="1">
      <alignment horizontal="center"/>
    </xf>
    <xf numFmtId="0" fontId="0" fillId="2" borderId="22" xfId="0" applyFill="1" applyBorder="1" applyAlignment="1">
      <alignment horizontal="center"/>
    </xf>
    <xf numFmtId="0" fontId="6" fillId="0" borderId="0" xfId="0" applyFont="1"/>
    <xf numFmtId="0" fontId="0" fillId="2" borderId="23" xfId="0" applyFill="1" applyBorder="1"/>
    <xf numFmtId="0" fontId="0" fillId="2" borderId="24" xfId="0" applyFill="1" applyBorder="1"/>
    <xf numFmtId="0" fontId="0" fillId="4" borderId="23" xfId="0" applyFill="1" applyBorder="1"/>
    <xf numFmtId="0" fontId="0" fillId="4" borderId="24" xfId="0" applyFill="1" applyBorder="1" applyAlignment="1">
      <alignment horizontal="center"/>
    </xf>
    <xf numFmtId="0" fontId="0" fillId="2" borderId="25" xfId="0" applyFill="1" applyBorder="1"/>
    <xf numFmtId="0" fontId="8" fillId="4" borderId="26" xfId="0" applyFont="1" applyFill="1" applyBorder="1" applyAlignment="1">
      <alignment horizontal="center"/>
    </xf>
    <xf numFmtId="0" fontId="8" fillId="4" borderId="27" xfId="0" applyFont="1" applyFill="1" applyBorder="1" applyAlignment="1">
      <alignment horizontal="center"/>
    </xf>
    <xf numFmtId="0" fontId="8" fillId="2" borderId="0" xfId="0" applyFont="1" applyFill="1" applyBorder="1"/>
    <xf numFmtId="0" fontId="8" fillId="2" borderId="25" xfId="0" applyFont="1" applyFill="1" applyBorder="1"/>
    <xf numFmtId="0" fontId="9" fillId="6" borderId="14" xfId="0" applyFont="1" applyFill="1" applyBorder="1" applyAlignment="1" applyProtection="1">
      <alignment horizontal="center"/>
      <protection locked="0"/>
    </xf>
    <xf numFmtId="0" fontId="9" fillId="6" borderId="15" xfId="0" applyFont="1" applyFill="1" applyBorder="1" applyAlignment="1" applyProtection="1">
      <alignment horizontal="center"/>
      <protection locked="0"/>
    </xf>
    <xf numFmtId="0" fontId="9" fillId="3" borderId="14" xfId="0" applyFont="1" applyFill="1" applyBorder="1" applyAlignment="1" applyProtection="1">
      <alignment horizontal="center"/>
      <protection locked="0"/>
    </xf>
    <xf numFmtId="0" fontId="9" fillId="3" borderId="15" xfId="0" applyFont="1" applyFill="1" applyBorder="1" applyAlignment="1" applyProtection="1">
      <alignment horizontal="center"/>
      <protection locked="0"/>
    </xf>
    <xf numFmtId="0" fontId="10" fillId="0" borderId="28" xfId="0" applyFont="1" applyBorder="1" applyAlignment="1">
      <alignment horizontal="center"/>
    </xf>
    <xf numFmtId="0" fontId="11" fillId="2" borderId="0" xfId="0" applyFont="1" applyFill="1" applyBorder="1"/>
    <xf numFmtId="0" fontId="10" fillId="2" borderId="25" xfId="0" applyFont="1" applyFill="1" applyBorder="1" applyAlignment="1">
      <alignment horizontal="center"/>
    </xf>
    <xf numFmtId="0" fontId="10" fillId="0" borderId="29" xfId="0" applyFont="1" applyBorder="1" applyAlignment="1">
      <alignment horizontal="center"/>
    </xf>
    <xf numFmtId="0" fontId="10" fillId="0" borderId="30" xfId="0" applyFont="1" applyBorder="1" applyAlignment="1">
      <alignment horizontal="center"/>
    </xf>
    <xf numFmtId="0" fontId="10" fillId="0" borderId="31" xfId="0" applyFont="1" applyBorder="1" applyAlignment="1">
      <alignment horizontal="center"/>
    </xf>
    <xf numFmtId="0" fontId="10" fillId="0" borderId="32" xfId="0" applyFont="1" applyBorder="1" applyAlignment="1">
      <alignment horizontal="center"/>
    </xf>
    <xf numFmtId="0" fontId="6" fillId="0" borderId="12" xfId="0" applyFont="1" applyBorder="1"/>
    <xf numFmtId="0" fontId="0" fillId="0" borderId="33" xfId="0" applyBorder="1"/>
    <xf numFmtId="0" fontId="0" fillId="0" borderId="13" xfId="0" applyBorder="1" applyAlignment="1" applyProtection="1">
      <alignment horizontal="center"/>
      <protection locked="0"/>
    </xf>
    <xf numFmtId="0" fontId="6" fillId="0" borderId="14" xfId="0" applyFont="1" applyBorder="1"/>
    <xf numFmtId="0" fontId="0" fillId="0" borderId="34" xfId="0" applyBorder="1"/>
    <xf numFmtId="0" fontId="0" fillId="0" borderId="15" xfId="0" applyBorder="1" applyAlignment="1" applyProtection="1">
      <alignment horizontal="center"/>
      <protection locked="0"/>
    </xf>
    <xf numFmtId="0" fontId="0" fillId="0" borderId="36" xfId="0" applyBorder="1" applyAlignment="1" applyProtection="1">
      <alignment horizontal="center"/>
      <protection locked="0"/>
    </xf>
    <xf numFmtId="0" fontId="0" fillId="0" borderId="31" xfId="0" applyBorder="1"/>
    <xf numFmtId="0" fontId="0" fillId="0" borderId="37" xfId="0" applyBorder="1"/>
    <xf numFmtId="0" fontId="0" fillId="0" borderId="32" xfId="0" applyBorder="1" applyAlignment="1" applyProtection="1">
      <alignment horizontal="center"/>
      <protection locked="0"/>
    </xf>
    <xf numFmtId="0" fontId="10" fillId="0" borderId="0" xfId="0" applyFont="1"/>
    <xf numFmtId="0" fontId="0" fillId="3" borderId="17" xfId="0" applyFill="1" applyBorder="1"/>
    <xf numFmtId="0" fontId="0" fillId="6" borderId="17" xfId="0" applyFill="1" applyBorder="1"/>
    <xf numFmtId="0" fontId="12" fillId="0" borderId="0" xfId="0" applyFont="1"/>
    <xf numFmtId="0" fontId="13" fillId="0" borderId="0" xfId="0" applyFont="1"/>
    <xf numFmtId="0" fontId="10" fillId="0" borderId="38" xfId="0" applyFont="1" applyBorder="1" applyAlignment="1">
      <alignment horizontal="center"/>
    </xf>
    <xf numFmtId="0" fontId="14" fillId="0" borderId="31" xfId="0" applyFont="1" applyBorder="1" applyAlignment="1">
      <alignment horizontal="center"/>
    </xf>
    <xf numFmtId="0" fontId="14" fillId="0" borderId="32" xfId="0" applyFont="1" applyBorder="1" applyAlignment="1">
      <alignment horizontal="center"/>
    </xf>
    <xf numFmtId="0" fontId="14" fillId="0" borderId="29" xfId="0" applyFont="1" applyBorder="1" applyAlignment="1">
      <alignment horizontal="center"/>
    </xf>
    <xf numFmtId="0" fontId="14" fillId="0" borderId="30" xfId="0" applyFont="1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41" xfId="0" applyBorder="1" applyAlignment="1">
      <alignment horizontal="center"/>
    </xf>
    <xf numFmtId="0" fontId="15" fillId="0" borderId="0" xfId="0" applyFont="1"/>
    <xf numFmtId="0" fontId="0" fillId="7" borderId="13" xfId="0" applyFill="1" applyBorder="1"/>
    <xf numFmtId="0" fontId="17" fillId="4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0" fillId="7" borderId="15" xfId="0" applyFill="1" applyBorder="1"/>
    <xf numFmtId="0" fontId="18" fillId="0" borderId="1" xfId="0" applyFont="1" applyBorder="1" applyAlignment="1">
      <alignment horizontal="center"/>
    </xf>
    <xf numFmtId="0" fontId="19" fillId="0" borderId="0" xfId="0" applyFont="1"/>
    <xf numFmtId="0" fontId="20" fillId="0" borderId="0" xfId="0" applyFont="1"/>
    <xf numFmtId="0" fontId="0" fillId="2" borderId="17" xfId="0" applyFill="1" applyBorder="1"/>
    <xf numFmtId="0" fontId="5" fillId="4" borderId="30" xfId="0" applyFont="1" applyFill="1" applyBorder="1" applyAlignment="1">
      <alignment horizontal="center" vertical="center"/>
    </xf>
    <xf numFmtId="0" fontId="0" fillId="3" borderId="2" xfId="0" applyFill="1" applyBorder="1" applyAlignment="1">
      <alignment horizontal="center"/>
    </xf>
    <xf numFmtId="0" fontId="6" fillId="3" borderId="5" xfId="0" applyFont="1" applyFill="1" applyBorder="1" applyAlignment="1">
      <alignment horizontal="center"/>
    </xf>
    <xf numFmtId="0" fontId="21" fillId="0" borderId="0" xfId="0" applyFont="1"/>
    <xf numFmtId="0" fontId="6" fillId="0" borderId="1" xfId="0" applyFont="1" applyBorder="1" applyAlignment="1">
      <alignment horizontal="center"/>
    </xf>
    <xf numFmtId="0" fontId="22" fillId="0" borderId="0" xfId="0" applyFont="1"/>
    <xf numFmtId="0" fontId="0" fillId="4" borderId="42" xfId="0" applyFill="1" applyBorder="1"/>
    <xf numFmtId="0" fontId="0" fillId="4" borderId="25" xfId="0" applyFill="1" applyBorder="1"/>
    <xf numFmtId="0" fontId="0" fillId="4" borderId="0" xfId="0" applyFill="1" applyBorder="1"/>
    <xf numFmtId="0" fontId="0" fillId="4" borderId="26" xfId="0" applyFill="1" applyBorder="1"/>
    <xf numFmtId="0" fontId="0" fillId="4" borderId="43" xfId="0" applyFill="1" applyBorder="1"/>
    <xf numFmtId="0" fontId="0" fillId="8" borderId="0" xfId="0" applyFill="1"/>
    <xf numFmtId="0" fontId="6" fillId="0" borderId="31" xfId="0" applyFont="1" applyBorder="1"/>
    <xf numFmtId="0" fontId="6" fillId="0" borderId="35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16" fontId="0" fillId="3" borderId="5" xfId="0" applyNumberFormat="1" applyFill="1" applyBorder="1" applyAlignment="1">
      <alignment horizontal="center"/>
    </xf>
    <xf numFmtId="0" fontId="19" fillId="9" borderId="16" xfId="0" applyFont="1" applyFill="1" applyBorder="1" applyAlignment="1">
      <alignment horizontal="center"/>
    </xf>
    <xf numFmtId="0" fontId="19" fillId="9" borderId="17" xfId="0" applyFont="1" applyFill="1" applyBorder="1" applyAlignment="1">
      <alignment horizontal="center"/>
    </xf>
    <xf numFmtId="0" fontId="5" fillId="4" borderId="29" xfId="0" applyFont="1" applyFill="1" applyBorder="1" applyAlignment="1">
      <alignment horizontal="center" vertical="center"/>
    </xf>
    <xf numFmtId="16" fontId="0" fillId="2" borderId="22" xfId="0" applyNumberFormat="1" applyFill="1" applyBorder="1" applyAlignment="1">
      <alignment horizontal="center"/>
    </xf>
    <xf numFmtId="0" fontId="5" fillId="4" borderId="44" xfId="0" applyFont="1" applyFill="1" applyBorder="1" applyAlignment="1">
      <alignment horizontal="center" vertical="center"/>
    </xf>
    <xf numFmtId="0" fontId="5" fillId="4" borderId="45" xfId="0" applyFont="1" applyFill="1" applyBorder="1" applyAlignment="1">
      <alignment horizontal="center" vertical="center"/>
    </xf>
    <xf numFmtId="0" fontId="6" fillId="0" borderId="0" xfId="0" applyFont="1" applyBorder="1"/>
    <xf numFmtId="0" fontId="0" fillId="0" borderId="23" xfId="0" applyBorder="1"/>
    <xf numFmtId="0" fontId="0" fillId="0" borderId="46" xfId="0" applyBorder="1"/>
    <xf numFmtId="0" fontId="0" fillId="0" borderId="24" xfId="0" applyBorder="1"/>
    <xf numFmtId="0" fontId="0" fillId="0" borderId="42" xfId="0" applyBorder="1"/>
    <xf numFmtId="0" fontId="0" fillId="0" borderId="25" xfId="0" applyBorder="1"/>
    <xf numFmtId="0" fontId="0" fillId="0" borderId="26" xfId="0" applyBorder="1"/>
    <xf numFmtId="0" fontId="0" fillId="0" borderId="43" xfId="0" applyBorder="1"/>
    <xf numFmtId="0" fontId="0" fillId="0" borderId="27" xfId="0" applyBorder="1"/>
    <xf numFmtId="0" fontId="0" fillId="6" borderId="2" xfId="0" applyFill="1" applyBorder="1" applyAlignment="1">
      <alignment horizontal="center"/>
    </xf>
    <xf numFmtId="16" fontId="0" fillId="6" borderId="4" xfId="0" applyNumberFormat="1" applyFill="1" applyBorder="1" applyAlignment="1">
      <alignment horizontal="center"/>
    </xf>
    <xf numFmtId="0" fontId="0" fillId="7" borderId="0" xfId="0" applyFill="1"/>
    <xf numFmtId="0" fontId="0" fillId="7" borderId="0" xfId="0" applyFill="1" applyBorder="1" applyAlignment="1">
      <alignment horizontal="center"/>
    </xf>
    <xf numFmtId="0" fontId="0" fillId="2" borderId="47" xfId="0" applyFill="1" applyBorder="1" applyAlignment="1">
      <alignment horizontal="center"/>
    </xf>
    <xf numFmtId="0" fontId="5" fillId="4" borderId="35" xfId="0" applyFont="1" applyFill="1" applyBorder="1" applyAlignment="1">
      <alignment horizontal="center" vertical="center"/>
    </xf>
    <xf numFmtId="0" fontId="5" fillId="4" borderId="36" xfId="0" applyFont="1" applyFill="1" applyBorder="1" applyAlignment="1">
      <alignment horizontal="center" vertical="center"/>
    </xf>
    <xf numFmtId="0" fontId="0" fillId="6" borderId="8" xfId="0" applyFill="1" applyBorder="1" applyAlignment="1">
      <alignment horizontal="center"/>
    </xf>
    <xf numFmtId="16" fontId="0" fillId="6" borderId="1" xfId="0" applyNumberFormat="1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0" fontId="0" fillId="3" borderId="48" xfId="0" applyFill="1" applyBorder="1" applyAlignment="1">
      <alignment horizontal="center"/>
    </xf>
    <xf numFmtId="16" fontId="0" fillId="3" borderId="43" xfId="0" applyNumberFormat="1" applyFill="1" applyBorder="1" applyAlignment="1">
      <alignment horizontal="center"/>
    </xf>
    <xf numFmtId="0" fontId="19" fillId="2" borderId="6" xfId="0" applyFont="1" applyFill="1" applyBorder="1" applyAlignment="1">
      <alignment horizontal="center"/>
    </xf>
    <xf numFmtId="0" fontId="19" fillId="2" borderId="41" xfId="0" applyFont="1" applyFill="1" applyBorder="1" applyAlignment="1">
      <alignment horizontal="center"/>
    </xf>
    <xf numFmtId="0" fontId="19" fillId="0" borderId="42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7" fillId="0" borderId="43" xfId="0" applyFont="1" applyBorder="1" applyAlignment="1">
      <alignment horizontal="center"/>
    </xf>
    <xf numFmtId="0" fontId="0" fillId="0" borderId="42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2" borderId="46" xfId="0" applyFill="1" applyBorder="1"/>
    <xf numFmtId="0" fontId="10" fillId="0" borderId="44" xfId="0" applyFont="1" applyBorder="1" applyAlignment="1">
      <alignment horizontal="center"/>
    </xf>
    <xf numFmtId="0" fontId="10" fillId="0" borderId="45" xfId="0" applyFont="1" applyBorder="1" applyAlignment="1">
      <alignment horizontal="center"/>
    </xf>
    <xf numFmtId="0" fontId="10" fillId="0" borderId="49" xfId="0" applyFont="1" applyBorder="1" applyAlignment="1">
      <alignment horizontal="center"/>
    </xf>
    <xf numFmtId="0" fontId="10" fillId="0" borderId="50" xfId="0" applyFont="1" applyBorder="1" applyAlignment="1">
      <alignment horizontal="center"/>
    </xf>
    <xf numFmtId="0" fontId="9" fillId="3" borderId="31" xfId="0" applyFont="1" applyFill="1" applyBorder="1" applyAlignment="1">
      <alignment horizontal="center"/>
    </xf>
    <xf numFmtId="0" fontId="9" fillId="3" borderId="32" xfId="0" applyFont="1" applyFill="1" applyBorder="1" applyAlignment="1">
      <alignment horizontal="center"/>
    </xf>
    <xf numFmtId="0" fontId="9" fillId="6" borderId="31" xfId="0" applyFont="1" applyFill="1" applyBorder="1" applyAlignment="1" applyProtection="1">
      <alignment horizontal="center"/>
      <protection locked="0"/>
    </xf>
    <xf numFmtId="0" fontId="9" fillId="6" borderId="32" xfId="0" applyFont="1" applyFill="1" applyBorder="1" applyAlignment="1" applyProtection="1">
      <alignment horizontal="center"/>
      <protection locked="0"/>
    </xf>
    <xf numFmtId="0" fontId="9" fillId="3" borderId="31" xfId="0" applyFont="1" applyFill="1" applyBorder="1" applyAlignment="1" applyProtection="1">
      <alignment horizontal="center"/>
      <protection locked="0"/>
    </xf>
    <xf numFmtId="0" fontId="9" fillId="3" borderId="32" xfId="0" applyFont="1" applyFill="1" applyBorder="1" applyAlignment="1" applyProtection="1">
      <alignment horizontal="center"/>
      <protection locked="0"/>
    </xf>
    <xf numFmtId="0" fontId="0" fillId="10" borderId="52" xfId="0" applyFill="1" applyBorder="1" applyAlignment="1" applyProtection="1">
      <alignment horizontal="center"/>
      <protection locked="0"/>
    </xf>
    <xf numFmtId="0" fontId="0" fillId="10" borderId="34" xfId="0" applyFill="1" applyBorder="1" applyAlignment="1" applyProtection="1">
      <alignment horizontal="center"/>
      <protection locked="0"/>
    </xf>
    <xf numFmtId="0" fontId="0" fillId="10" borderId="15" xfId="0" applyFill="1" applyBorder="1" applyAlignment="1" applyProtection="1">
      <alignment horizontal="center"/>
      <protection locked="0"/>
    </xf>
    <xf numFmtId="0" fontId="0" fillId="10" borderId="37" xfId="0" applyFill="1" applyBorder="1" applyAlignment="1" applyProtection="1">
      <alignment horizontal="center"/>
      <protection locked="0"/>
    </xf>
    <xf numFmtId="0" fontId="0" fillId="10" borderId="32" xfId="0" applyFill="1" applyBorder="1" applyAlignment="1" applyProtection="1">
      <alignment horizontal="center"/>
      <protection locked="0"/>
    </xf>
    <xf numFmtId="0" fontId="9" fillId="7" borderId="14" xfId="0" applyFont="1" applyFill="1" applyBorder="1" applyAlignment="1" applyProtection="1">
      <alignment horizontal="center"/>
      <protection locked="0"/>
    </xf>
    <xf numFmtId="0" fontId="9" fillId="7" borderId="15" xfId="0" applyFont="1" applyFill="1" applyBorder="1" applyAlignment="1" applyProtection="1">
      <alignment horizontal="center"/>
      <protection locked="0"/>
    </xf>
    <xf numFmtId="0" fontId="0" fillId="0" borderId="12" xfId="0" applyBorder="1" applyAlignment="1" applyProtection="1">
      <alignment horizontal="left"/>
      <protection locked="0"/>
    </xf>
    <xf numFmtId="0" fontId="6" fillId="11" borderId="12" xfId="0" applyFont="1" applyFill="1" applyBorder="1" applyAlignment="1" applyProtection="1">
      <alignment horizontal="center"/>
      <protection locked="0"/>
    </xf>
    <xf numFmtId="0" fontId="6" fillId="11" borderId="13" xfId="0" applyFont="1" applyFill="1" applyBorder="1" applyAlignment="1" applyProtection="1">
      <alignment horizontal="center"/>
      <protection locked="0"/>
    </xf>
    <xf numFmtId="0" fontId="6" fillId="11" borderId="53" xfId="0" applyFont="1" applyFill="1" applyBorder="1" applyAlignment="1" applyProtection="1">
      <alignment horizontal="center"/>
      <protection locked="0"/>
    </xf>
    <xf numFmtId="0" fontId="6" fillId="11" borderId="52" xfId="0" applyFont="1" applyFill="1" applyBorder="1" applyAlignment="1" applyProtection="1">
      <alignment horizontal="center"/>
      <protection locked="0"/>
    </xf>
    <xf numFmtId="0" fontId="6" fillId="11" borderId="14" xfId="0" applyFont="1" applyFill="1" applyBorder="1" applyAlignment="1" applyProtection="1">
      <alignment horizontal="center"/>
      <protection locked="0"/>
    </xf>
    <xf numFmtId="0" fontId="6" fillId="11" borderId="15" xfId="0" applyFont="1" applyFill="1" applyBorder="1" applyAlignment="1" applyProtection="1">
      <alignment horizontal="center"/>
      <protection locked="0"/>
    </xf>
    <xf numFmtId="0" fontId="6" fillId="11" borderId="51" xfId="0" applyFont="1" applyFill="1" applyBorder="1" applyAlignment="1" applyProtection="1">
      <alignment horizontal="center"/>
      <protection locked="0"/>
    </xf>
    <xf numFmtId="0" fontId="6" fillId="11" borderId="34" xfId="0" applyFont="1" applyFill="1" applyBorder="1" applyAlignment="1" applyProtection="1">
      <alignment horizontal="center"/>
      <protection locked="0"/>
    </xf>
    <xf numFmtId="0" fontId="6" fillId="11" borderId="35" xfId="0" applyFont="1" applyFill="1" applyBorder="1" applyAlignment="1" applyProtection="1">
      <alignment horizontal="center"/>
      <protection locked="0"/>
    </xf>
    <xf numFmtId="0" fontId="6" fillId="11" borderId="36" xfId="0" applyFont="1" applyFill="1" applyBorder="1" applyAlignment="1" applyProtection="1">
      <alignment horizontal="center"/>
      <protection locked="0"/>
    </xf>
    <xf numFmtId="0" fontId="6" fillId="11" borderId="31" xfId="0" applyFont="1" applyFill="1" applyBorder="1" applyAlignment="1" applyProtection="1">
      <alignment horizontal="center"/>
      <protection locked="0"/>
    </xf>
    <xf numFmtId="0" fontId="6" fillId="11" borderId="32" xfId="0" applyFont="1" applyFill="1" applyBorder="1" applyAlignment="1" applyProtection="1">
      <alignment horizontal="center"/>
      <protection locked="0"/>
    </xf>
    <xf numFmtId="0" fontId="6" fillId="11" borderId="54" xfId="0" applyFont="1" applyFill="1" applyBorder="1" applyAlignment="1" applyProtection="1">
      <alignment horizontal="center"/>
      <protection locked="0"/>
    </xf>
    <xf numFmtId="0" fontId="6" fillId="11" borderId="37" xfId="0" applyFont="1" applyFill="1" applyBorder="1" applyAlignment="1" applyProtection="1">
      <alignment horizontal="center"/>
      <protection locked="0"/>
    </xf>
    <xf numFmtId="0" fontId="0" fillId="0" borderId="0" xfId="0" applyAlignment="1">
      <alignment horizontal="left"/>
    </xf>
    <xf numFmtId="0" fontId="0" fillId="12" borderId="13" xfId="0" applyFill="1" applyBorder="1" applyAlignment="1" applyProtection="1">
      <alignment horizontal="center"/>
      <protection locked="0"/>
    </xf>
    <xf numFmtId="0" fontId="0" fillId="12" borderId="53" xfId="0" applyFill="1" applyBorder="1" applyAlignment="1" applyProtection="1">
      <alignment horizontal="center"/>
      <protection locked="0"/>
    </xf>
    <xf numFmtId="0" fontId="0" fillId="12" borderId="52" xfId="0" applyFill="1" applyBorder="1" applyAlignment="1" applyProtection="1">
      <alignment horizontal="center"/>
      <protection locked="0"/>
    </xf>
    <xf numFmtId="0" fontId="0" fillId="12" borderId="14" xfId="0" applyFill="1" applyBorder="1" applyAlignment="1" applyProtection="1">
      <alignment horizontal="center"/>
      <protection locked="0"/>
    </xf>
    <xf numFmtId="0" fontId="0" fillId="12" borderId="15" xfId="0" applyFill="1" applyBorder="1" applyAlignment="1" applyProtection="1">
      <alignment horizontal="center"/>
      <protection locked="0"/>
    </xf>
    <xf numFmtId="0" fontId="0" fillId="12" borderId="51" xfId="0" applyFill="1" applyBorder="1" applyAlignment="1" applyProtection="1">
      <alignment horizontal="center"/>
      <protection locked="0"/>
    </xf>
    <xf numFmtId="0" fontId="0" fillId="12" borderId="34" xfId="0" applyFill="1" applyBorder="1" applyAlignment="1" applyProtection="1">
      <alignment horizontal="center"/>
      <protection locked="0"/>
    </xf>
    <xf numFmtId="0" fontId="0" fillId="12" borderId="35" xfId="0" applyFill="1" applyBorder="1" applyAlignment="1" applyProtection="1">
      <alignment horizontal="center"/>
      <protection locked="0"/>
    </xf>
    <xf numFmtId="0" fontId="0" fillId="12" borderId="36" xfId="0" applyFill="1" applyBorder="1" applyAlignment="1" applyProtection="1">
      <alignment horizontal="center"/>
      <protection locked="0"/>
    </xf>
    <xf numFmtId="0" fontId="0" fillId="12" borderId="31" xfId="0" applyFill="1" applyBorder="1" applyAlignment="1" applyProtection="1">
      <alignment horizontal="center"/>
      <protection locked="0"/>
    </xf>
    <xf numFmtId="0" fontId="0" fillId="12" borderId="32" xfId="0" applyFill="1" applyBorder="1" applyAlignment="1" applyProtection="1">
      <alignment horizontal="center"/>
      <protection locked="0"/>
    </xf>
    <xf numFmtId="0" fontId="0" fillId="12" borderId="54" xfId="0" applyFill="1" applyBorder="1" applyAlignment="1" applyProtection="1">
      <alignment horizontal="center"/>
      <protection locked="0"/>
    </xf>
    <xf numFmtId="0" fontId="0" fillId="12" borderId="37" xfId="0" applyFill="1" applyBorder="1" applyAlignment="1" applyProtection="1">
      <alignment horizontal="center"/>
      <protection locked="0"/>
    </xf>
    <xf numFmtId="0" fontId="0" fillId="12" borderId="7" xfId="0" applyFill="1" applyBorder="1" applyAlignment="1">
      <alignment horizontal="center"/>
    </xf>
    <xf numFmtId="16" fontId="0" fillId="12" borderId="2" xfId="0" applyNumberFormat="1" applyFill="1" applyBorder="1" applyAlignment="1">
      <alignment horizontal="center"/>
    </xf>
    <xf numFmtId="0" fontId="0" fillId="12" borderId="4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0" fillId="12" borderId="8" xfId="0" applyFill="1" applyBorder="1" applyAlignment="1">
      <alignment horizontal="center"/>
    </xf>
    <xf numFmtId="16" fontId="0" fillId="12" borderId="1" xfId="0" applyNumberFormat="1" applyFill="1" applyBorder="1" applyAlignment="1">
      <alignment horizontal="center"/>
    </xf>
    <xf numFmtId="0" fontId="0" fillId="12" borderId="5" xfId="0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5" fillId="4" borderId="31" xfId="0" applyFont="1" applyFill="1" applyBorder="1" applyAlignment="1">
      <alignment horizontal="center" vertical="center"/>
    </xf>
    <xf numFmtId="0" fontId="5" fillId="4" borderId="32" xfId="0" applyFont="1" applyFill="1" applyBorder="1" applyAlignment="1">
      <alignment horizontal="center" vertical="center"/>
    </xf>
    <xf numFmtId="0" fontId="14" fillId="3" borderId="51" xfId="0" applyFont="1" applyFill="1" applyBorder="1" applyAlignment="1">
      <alignment horizontal="center" vertical="center"/>
    </xf>
    <xf numFmtId="0" fontId="14" fillId="13" borderId="51" xfId="0" applyFont="1" applyFill="1" applyBorder="1" applyAlignment="1">
      <alignment horizontal="center" vertical="center"/>
    </xf>
    <xf numFmtId="0" fontId="14" fillId="14" borderId="51" xfId="0" applyFont="1" applyFill="1" applyBorder="1" applyAlignment="1">
      <alignment horizontal="center" vertical="center"/>
    </xf>
    <xf numFmtId="0" fontId="14" fillId="15" borderId="51" xfId="0" applyFont="1" applyFill="1" applyBorder="1" applyAlignment="1">
      <alignment horizontal="center" vertical="center"/>
    </xf>
    <xf numFmtId="0" fontId="14" fillId="16" borderId="51" xfId="0" applyFont="1" applyFill="1" applyBorder="1" applyAlignment="1">
      <alignment horizontal="center" vertical="center"/>
    </xf>
    <xf numFmtId="0" fontId="0" fillId="17" borderId="7" xfId="0" applyFill="1" applyBorder="1" applyAlignment="1">
      <alignment horizontal="center"/>
    </xf>
    <xf numFmtId="0" fontId="0" fillId="17" borderId="2" xfId="0" applyFill="1" applyBorder="1" applyAlignment="1">
      <alignment horizontal="center"/>
    </xf>
    <xf numFmtId="0" fontId="0" fillId="17" borderId="8" xfId="0" applyFill="1" applyBorder="1" applyAlignment="1">
      <alignment horizontal="center"/>
    </xf>
    <xf numFmtId="16" fontId="0" fillId="17" borderId="1" xfId="0" applyNumberFormat="1" applyFill="1" applyBorder="1" applyAlignment="1">
      <alignment horizontal="center"/>
    </xf>
    <xf numFmtId="0" fontId="0" fillId="17" borderId="5" xfId="0" applyFill="1" applyBorder="1" applyAlignment="1">
      <alignment horizontal="center"/>
    </xf>
    <xf numFmtId="0" fontId="0" fillId="17" borderId="9" xfId="0" applyFill="1" applyBorder="1" applyAlignment="1">
      <alignment horizontal="center"/>
    </xf>
    <xf numFmtId="16" fontId="0" fillId="17" borderId="10" xfId="0" applyNumberFormat="1" applyFill="1" applyBorder="1" applyAlignment="1">
      <alignment horizontal="center"/>
    </xf>
    <xf numFmtId="0" fontId="0" fillId="17" borderId="11" xfId="0" applyFill="1" applyBorder="1" applyAlignment="1">
      <alignment horizontal="center"/>
    </xf>
    <xf numFmtId="0" fontId="23" fillId="12" borderId="4" xfId="0" applyFont="1" applyFill="1" applyBorder="1" applyAlignment="1">
      <alignment horizontal="center"/>
    </xf>
    <xf numFmtId="0" fontId="23" fillId="12" borderId="5" xfId="0" applyFont="1" applyFill="1" applyBorder="1" applyAlignment="1">
      <alignment horizontal="center"/>
    </xf>
    <xf numFmtId="0" fontId="0" fillId="7" borderId="0" xfId="0" applyFill="1" applyBorder="1"/>
    <xf numFmtId="0" fontId="6" fillId="0" borderId="3" xfId="0" applyFont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0" fontId="5" fillId="4" borderId="55" xfId="0" applyFont="1" applyFill="1" applyBorder="1" applyAlignment="1">
      <alignment horizontal="center" vertical="center"/>
    </xf>
    <xf numFmtId="0" fontId="5" fillId="4" borderId="56" xfId="0" applyFont="1" applyFill="1" applyBorder="1" applyAlignment="1">
      <alignment horizontal="center" vertical="center"/>
    </xf>
    <xf numFmtId="0" fontId="5" fillId="4" borderId="34" xfId="0" applyFont="1" applyFill="1" applyBorder="1" applyAlignment="1">
      <alignment horizontal="center" vertical="center"/>
    </xf>
    <xf numFmtId="0" fontId="24" fillId="7" borderId="0" xfId="0" applyFont="1" applyFill="1" applyBorder="1" applyAlignment="1">
      <alignment horizontal="center"/>
    </xf>
    <xf numFmtId="14" fontId="25" fillId="7" borderId="0" xfId="0" applyNumberFormat="1" applyFont="1" applyFill="1" applyBorder="1" applyAlignment="1">
      <alignment horizontal="center"/>
    </xf>
    <xf numFmtId="0" fontId="6" fillId="2" borderId="0" xfId="0" applyFont="1" applyFill="1" applyBorder="1"/>
    <xf numFmtId="0" fontId="2" fillId="18" borderId="57" xfId="0" applyFont="1" applyFill="1" applyBorder="1" applyAlignment="1">
      <alignment horizontal="left" vertical="center"/>
    </xf>
    <xf numFmtId="0" fontId="26" fillId="7" borderId="58" xfId="0" applyFont="1" applyFill="1" applyBorder="1" applyAlignment="1">
      <alignment horizontal="left" vertical="center"/>
    </xf>
    <xf numFmtId="0" fontId="2" fillId="18" borderId="59" xfId="0" applyFont="1" applyFill="1" applyBorder="1" applyAlignment="1">
      <alignment horizontal="left" vertical="center"/>
    </xf>
    <xf numFmtId="0" fontId="26" fillId="7" borderId="60" xfId="0" applyFont="1" applyFill="1" applyBorder="1" applyAlignment="1">
      <alignment horizontal="left" vertical="center"/>
    </xf>
    <xf numFmtId="0" fontId="26" fillId="18" borderId="60" xfId="0" applyFont="1" applyFill="1" applyBorder="1" applyAlignment="1">
      <alignment horizontal="left" vertical="center"/>
    </xf>
    <xf numFmtId="0" fontId="2" fillId="18" borderId="61" xfId="0" applyFont="1" applyFill="1" applyBorder="1" applyAlignment="1">
      <alignment horizontal="left" vertical="center"/>
    </xf>
    <xf numFmtId="0" fontId="26" fillId="7" borderId="62" xfId="0" applyFont="1" applyFill="1" applyBorder="1" applyAlignment="1">
      <alignment horizontal="left" vertical="center"/>
    </xf>
    <xf numFmtId="0" fontId="9" fillId="6" borderId="31" xfId="0" applyFont="1" applyFill="1" applyBorder="1" applyAlignment="1">
      <alignment horizontal="center"/>
    </xf>
    <xf numFmtId="0" fontId="9" fillId="6" borderId="32" xfId="0" applyFont="1" applyFill="1" applyBorder="1" applyAlignment="1">
      <alignment horizontal="center"/>
    </xf>
    <xf numFmtId="0" fontId="9" fillId="17" borderId="31" xfId="0" applyFont="1" applyFill="1" applyBorder="1" applyAlignment="1" applyProtection="1">
      <alignment horizontal="center"/>
      <protection locked="0"/>
    </xf>
    <xf numFmtId="0" fontId="9" fillId="17" borderId="32" xfId="0" applyFont="1" applyFill="1" applyBorder="1" applyAlignment="1" applyProtection="1">
      <alignment horizontal="center"/>
      <protection locked="0"/>
    </xf>
    <xf numFmtId="0" fontId="6" fillId="0" borderId="36" xfId="0" applyFont="1" applyBorder="1" applyAlignment="1">
      <alignment horizontal="center"/>
    </xf>
    <xf numFmtId="0" fontId="6" fillId="0" borderId="15" xfId="0" applyFont="1" applyBorder="1" applyAlignment="1">
      <alignment horizontal="center"/>
    </xf>
    <xf numFmtId="0" fontId="6" fillId="0" borderId="31" xfId="0" applyFont="1" applyBorder="1" applyAlignment="1">
      <alignment horizontal="center"/>
    </xf>
    <xf numFmtId="0" fontId="6" fillId="0" borderId="32" xfId="0" applyFont="1" applyBorder="1" applyAlignment="1">
      <alignment horizontal="center"/>
    </xf>
    <xf numFmtId="0" fontId="1" fillId="18" borderId="0" xfId="0" applyFont="1" applyFill="1" applyBorder="1" applyAlignment="1">
      <alignment horizontal="center" vertical="center"/>
    </xf>
    <xf numFmtId="0" fontId="0" fillId="7" borderId="0" xfId="0" applyFill="1" applyBorder="1" applyAlignment="1">
      <alignment horizontal="center" vertical="center"/>
    </xf>
    <xf numFmtId="0" fontId="0" fillId="18" borderId="0" xfId="0" applyFill="1" applyBorder="1" applyAlignment="1">
      <alignment horizontal="center" vertical="center"/>
    </xf>
    <xf numFmtId="0" fontId="0" fillId="7" borderId="0" xfId="0" applyFont="1" applyFill="1" applyBorder="1" applyAlignment="1">
      <alignment horizontal="center" vertical="center"/>
    </xf>
    <xf numFmtId="0" fontId="0" fillId="18" borderId="0" xfId="0" applyFont="1" applyFill="1" applyBorder="1" applyAlignment="1">
      <alignment horizontal="center" vertical="center"/>
    </xf>
    <xf numFmtId="0" fontId="26" fillId="7" borderId="15" xfId="0" applyFont="1" applyFill="1" applyBorder="1" applyAlignment="1">
      <alignment horizontal="left" vertical="center"/>
    </xf>
    <xf numFmtId="0" fontId="6" fillId="0" borderId="52" xfId="0" applyFont="1" applyBorder="1" applyAlignment="1">
      <alignment horizontal="center"/>
    </xf>
    <xf numFmtId="0" fontId="6" fillId="0" borderId="34" xfId="0" applyFont="1" applyBorder="1" applyAlignment="1">
      <alignment horizontal="center"/>
    </xf>
    <xf numFmtId="0" fontId="6" fillId="0" borderId="37" xfId="0" applyFont="1" applyBorder="1" applyAlignment="1">
      <alignment horizontal="center"/>
    </xf>
    <xf numFmtId="0" fontId="6" fillId="11" borderId="63" xfId="0" applyFont="1" applyFill="1" applyBorder="1" applyAlignment="1" applyProtection="1">
      <alignment horizontal="center"/>
      <protection locked="0"/>
    </xf>
    <xf numFmtId="0" fontId="2" fillId="18" borderId="14" xfId="0" applyFont="1" applyFill="1" applyBorder="1" applyAlignment="1">
      <alignment horizontal="left" vertical="center"/>
    </xf>
    <xf numFmtId="0" fontId="2" fillId="18" borderId="31" xfId="0" applyFont="1" applyFill="1" applyBorder="1" applyAlignment="1">
      <alignment horizontal="left" vertical="center"/>
    </xf>
    <xf numFmtId="0" fontId="26" fillId="7" borderId="32" xfId="0" applyFont="1" applyFill="1" applyBorder="1" applyAlignment="1">
      <alignment horizontal="left" vertical="center"/>
    </xf>
    <xf numFmtId="0" fontId="0" fillId="0" borderId="15" xfId="0" applyFill="1" applyBorder="1"/>
    <xf numFmtId="0" fontId="6" fillId="2" borderId="42" xfId="0" applyFont="1" applyFill="1" applyBorder="1" applyAlignment="1">
      <alignment horizontal="center"/>
    </xf>
    <xf numFmtId="0" fontId="6" fillId="2" borderId="43" xfId="0" applyFont="1" applyFill="1" applyBorder="1"/>
    <xf numFmtId="0" fontId="0" fillId="2" borderId="43" xfId="0" applyFill="1" applyBorder="1"/>
    <xf numFmtId="0" fontId="0" fillId="2" borderId="27" xfId="0" applyFill="1" applyBorder="1"/>
    <xf numFmtId="0" fontId="0" fillId="17" borderId="22" xfId="0" applyFill="1" applyBorder="1" applyAlignment="1">
      <alignment horizontal="center"/>
    </xf>
    <xf numFmtId="0" fontId="0" fillId="17" borderId="21" xfId="0" applyFill="1" applyBorder="1" applyAlignment="1">
      <alignment horizontal="center"/>
    </xf>
    <xf numFmtId="0" fontId="23" fillId="17" borderId="22" xfId="0" applyFont="1" applyFill="1" applyBorder="1" applyAlignment="1">
      <alignment horizontal="center"/>
    </xf>
    <xf numFmtId="0" fontId="0" fillId="17" borderId="3" xfId="0" applyFill="1" applyBorder="1" applyAlignment="1">
      <alignment horizontal="center"/>
    </xf>
    <xf numFmtId="0" fontId="6" fillId="2" borderId="26" xfId="0" applyFont="1" applyFill="1" applyBorder="1" applyAlignment="1">
      <alignment horizontal="center"/>
    </xf>
    <xf numFmtId="0" fontId="27" fillId="2" borderId="43" xfId="0" applyFont="1" applyFill="1" applyBorder="1"/>
    <xf numFmtId="0" fontId="6" fillId="17" borderId="17" xfId="0" applyFont="1" applyFill="1" applyBorder="1" applyAlignment="1">
      <alignment horizontal="center"/>
    </xf>
    <xf numFmtId="0" fontId="5" fillId="4" borderId="17" xfId="0" applyFont="1" applyFill="1" applyBorder="1" applyAlignment="1">
      <alignment horizontal="center"/>
    </xf>
    <xf numFmtId="0" fontId="6" fillId="17" borderId="48" xfId="0" applyFont="1" applyFill="1" applyBorder="1" applyAlignment="1">
      <alignment horizontal="center"/>
    </xf>
    <xf numFmtId="0" fontId="17" fillId="7" borderId="0" xfId="0" applyFont="1" applyFill="1" applyBorder="1" applyAlignment="1">
      <alignment horizontal="center"/>
    </xf>
    <xf numFmtId="0" fontId="28" fillId="0" borderId="0" xfId="0" applyFont="1"/>
    <xf numFmtId="0" fontId="0" fillId="3" borderId="42" xfId="0" applyFill="1" applyBorder="1"/>
    <xf numFmtId="0" fontId="0" fillId="3" borderId="0" xfId="0" applyFill="1" applyBorder="1"/>
    <xf numFmtId="0" fontId="0" fillId="3" borderId="25" xfId="0" applyFill="1" applyBorder="1"/>
    <xf numFmtId="0" fontId="7" fillId="2" borderId="23" xfId="0" applyFont="1" applyFill="1" applyBorder="1"/>
    <xf numFmtId="0" fontId="6" fillId="2" borderId="43" xfId="0" applyFont="1" applyFill="1" applyBorder="1" applyAlignment="1">
      <alignment horizontal="center"/>
    </xf>
    <xf numFmtId="0" fontId="0" fillId="17" borderId="8" xfId="0" applyFont="1" applyFill="1" applyBorder="1" applyAlignment="1">
      <alignment horizontal="center"/>
    </xf>
    <xf numFmtId="0" fontId="5" fillId="4" borderId="63" xfId="0" applyFont="1" applyFill="1" applyBorder="1" applyAlignment="1">
      <alignment horizontal="center" vertical="center"/>
    </xf>
    <xf numFmtId="0" fontId="5" fillId="4" borderId="51" xfId="0" applyFont="1" applyFill="1" applyBorder="1" applyAlignment="1">
      <alignment horizontal="center" vertical="center"/>
    </xf>
    <xf numFmtId="0" fontId="23" fillId="17" borderId="2" xfId="0" applyFont="1" applyFill="1" applyBorder="1" applyAlignment="1">
      <alignment horizontal="center"/>
    </xf>
    <xf numFmtId="0" fontId="23" fillId="17" borderId="1" xfId="0" applyFont="1" applyFill="1" applyBorder="1" applyAlignment="1">
      <alignment horizontal="center"/>
    </xf>
    <xf numFmtId="0" fontId="23" fillId="17" borderId="10" xfId="0" applyFont="1" applyFill="1" applyBorder="1" applyAlignment="1">
      <alignment horizontal="center"/>
    </xf>
    <xf numFmtId="0" fontId="5" fillId="4" borderId="64" xfId="0" applyFont="1" applyFill="1" applyBorder="1" applyAlignment="1">
      <alignment horizontal="center" vertical="center"/>
    </xf>
    <xf numFmtId="0" fontId="0" fillId="17" borderId="42" xfId="0" applyFill="1" applyBorder="1" applyAlignment="1">
      <alignment horizontal="center"/>
    </xf>
    <xf numFmtId="0" fontId="5" fillId="4" borderId="65" xfId="0" applyFont="1" applyFill="1" applyBorder="1" applyAlignment="1">
      <alignment horizontal="center" vertical="center"/>
    </xf>
    <xf numFmtId="0" fontId="5" fillId="4" borderId="66" xfId="0" applyFont="1" applyFill="1" applyBorder="1" applyAlignment="1">
      <alignment horizontal="center" vertical="center"/>
    </xf>
    <xf numFmtId="0" fontId="23" fillId="17" borderId="67" xfId="0" applyFont="1" applyFill="1" applyBorder="1" applyAlignment="1">
      <alignment horizontal="center"/>
    </xf>
    <xf numFmtId="0" fontId="5" fillId="4" borderId="68" xfId="0" applyFont="1" applyFill="1" applyBorder="1" applyAlignment="1">
      <alignment horizontal="center" vertical="center"/>
    </xf>
    <xf numFmtId="0" fontId="0" fillId="12" borderId="19" xfId="0" applyFill="1" applyBorder="1" applyAlignment="1">
      <alignment horizontal="center"/>
    </xf>
    <xf numFmtId="16" fontId="0" fillId="12" borderId="3" xfId="0" applyNumberFormat="1" applyFill="1" applyBorder="1" applyAlignment="1">
      <alignment horizontal="center"/>
    </xf>
    <xf numFmtId="0" fontId="0" fillId="12" borderId="6" xfId="0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23" fillId="12" borderId="6" xfId="0" applyFont="1" applyFill="1" applyBorder="1" applyAlignment="1">
      <alignment horizontal="center"/>
    </xf>
    <xf numFmtId="16" fontId="0" fillId="17" borderId="22" xfId="0" applyNumberFormat="1" applyFill="1" applyBorder="1" applyAlignment="1">
      <alignment horizontal="center"/>
    </xf>
    <xf numFmtId="0" fontId="23" fillId="17" borderId="20" xfId="0" applyFont="1" applyFill="1" applyBorder="1" applyAlignment="1">
      <alignment horizontal="center"/>
    </xf>
    <xf numFmtId="0" fontId="11" fillId="0" borderId="69" xfId="0" applyFont="1" applyBorder="1" applyAlignment="1">
      <alignment horizontal="center"/>
    </xf>
    <xf numFmtId="0" fontId="11" fillId="0" borderId="70" xfId="0" applyFont="1" applyBorder="1" applyAlignment="1">
      <alignment horizontal="center"/>
    </xf>
    <xf numFmtId="0" fontId="0" fillId="17" borderId="42" xfId="0" applyFill="1" applyBorder="1" applyAlignment="1">
      <alignment horizontal="center" vertical="center"/>
    </xf>
    <xf numFmtId="16" fontId="0" fillId="17" borderId="67" xfId="0" applyNumberFormat="1" applyFill="1" applyBorder="1" applyAlignment="1">
      <alignment horizontal="center" vertical="center"/>
    </xf>
    <xf numFmtId="0" fontId="0" fillId="17" borderId="0" xfId="0" applyFill="1" applyBorder="1" applyAlignment="1">
      <alignment horizontal="center" vertical="center"/>
    </xf>
    <xf numFmtId="0" fontId="0" fillId="17" borderId="67" xfId="0" applyFill="1" applyBorder="1" applyAlignment="1">
      <alignment horizontal="center"/>
    </xf>
    <xf numFmtId="0" fontId="23" fillId="17" borderId="0" xfId="0" applyFont="1" applyFill="1" applyBorder="1" applyAlignment="1">
      <alignment horizontal="center"/>
    </xf>
    <xf numFmtId="0" fontId="0" fillId="17" borderId="68" xfId="0" applyFill="1" applyBorder="1" applyAlignment="1">
      <alignment horizontal="center"/>
    </xf>
    <xf numFmtId="0" fontId="23" fillId="17" borderId="68" xfId="0" applyFont="1" applyFill="1" applyBorder="1" applyAlignment="1">
      <alignment horizontal="center"/>
    </xf>
    <xf numFmtId="0" fontId="0" fillId="17" borderId="66" xfId="0" applyFill="1" applyBorder="1" applyAlignment="1">
      <alignment horizontal="center"/>
    </xf>
    <xf numFmtId="0" fontId="23" fillId="17" borderId="66" xfId="0" applyFont="1" applyFill="1" applyBorder="1" applyAlignment="1">
      <alignment horizontal="center"/>
    </xf>
    <xf numFmtId="0" fontId="0" fillId="17" borderId="71" xfId="0" applyFill="1" applyBorder="1" applyAlignment="1">
      <alignment horizontal="center"/>
    </xf>
    <xf numFmtId="0" fontId="23" fillId="17" borderId="71" xfId="0" applyFont="1" applyFill="1" applyBorder="1" applyAlignment="1">
      <alignment horizontal="center"/>
    </xf>
    <xf numFmtId="0" fontId="0" fillId="17" borderId="66" xfId="0" applyFont="1" applyFill="1" applyBorder="1" applyAlignment="1">
      <alignment horizontal="center"/>
    </xf>
    <xf numFmtId="0" fontId="5" fillId="4" borderId="71" xfId="0" applyFont="1" applyFill="1" applyBorder="1" applyAlignment="1">
      <alignment horizontal="center" vertical="center"/>
    </xf>
    <xf numFmtId="0" fontId="0" fillId="7" borderId="48" xfId="0" applyFill="1" applyBorder="1" applyAlignment="1">
      <alignment horizontal="center"/>
    </xf>
    <xf numFmtId="16" fontId="0" fillId="7" borderId="43" xfId="0" applyNumberFormat="1" applyFill="1" applyBorder="1" applyAlignment="1">
      <alignment horizontal="center"/>
    </xf>
    <xf numFmtId="0" fontId="0" fillId="7" borderId="43" xfId="0" applyFill="1" applyBorder="1" applyAlignment="1">
      <alignment horizontal="center"/>
    </xf>
    <xf numFmtId="0" fontId="23" fillId="7" borderId="26" xfId="0" applyFont="1" applyFill="1" applyBorder="1" applyAlignment="1">
      <alignment horizontal="center"/>
    </xf>
    <xf numFmtId="0" fontId="0" fillId="0" borderId="49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17" borderId="72" xfId="0" applyFill="1" applyBorder="1" applyAlignment="1">
      <alignment horizontal="center"/>
    </xf>
    <xf numFmtId="0" fontId="23" fillId="17" borderId="72" xfId="0" applyFont="1" applyFill="1" applyBorder="1" applyAlignment="1">
      <alignment horizontal="center"/>
    </xf>
    <xf numFmtId="0" fontId="5" fillId="4" borderId="72" xfId="0" applyFont="1" applyFill="1" applyBorder="1" applyAlignment="1">
      <alignment horizontal="center" vertical="center"/>
    </xf>
    <xf numFmtId="0" fontId="6" fillId="7" borderId="12" xfId="0" applyFont="1" applyFill="1" applyBorder="1" applyAlignment="1" applyProtection="1">
      <alignment horizontal="center"/>
      <protection locked="0"/>
    </xf>
    <xf numFmtId="0" fontId="6" fillId="7" borderId="13" xfId="0" applyFont="1" applyFill="1" applyBorder="1" applyAlignment="1" applyProtection="1">
      <alignment horizontal="center"/>
      <protection locked="0"/>
    </xf>
    <xf numFmtId="0" fontId="6" fillId="7" borderId="53" xfId="0" applyFont="1" applyFill="1" applyBorder="1" applyAlignment="1" applyProtection="1">
      <alignment horizontal="center"/>
      <protection locked="0"/>
    </xf>
    <xf numFmtId="0" fontId="6" fillId="7" borderId="52" xfId="0" applyFont="1" applyFill="1" applyBorder="1" applyAlignment="1" applyProtection="1">
      <alignment horizontal="center"/>
      <protection locked="0"/>
    </xf>
    <xf numFmtId="0" fontId="0" fillId="7" borderId="53" xfId="0" applyFill="1" applyBorder="1" applyAlignment="1" applyProtection="1">
      <alignment horizontal="center"/>
      <protection locked="0"/>
    </xf>
    <xf numFmtId="0" fontId="0" fillId="7" borderId="52" xfId="0" applyFill="1" applyBorder="1" applyAlignment="1" applyProtection="1">
      <alignment horizontal="center"/>
      <protection locked="0"/>
    </xf>
    <xf numFmtId="0" fontId="0" fillId="7" borderId="12" xfId="0" applyFill="1" applyBorder="1" applyAlignment="1" applyProtection="1">
      <alignment horizontal="center"/>
      <protection locked="0"/>
    </xf>
    <xf numFmtId="0" fontId="0" fillId="7" borderId="13" xfId="0" applyFill="1" applyBorder="1" applyAlignment="1" applyProtection="1">
      <alignment horizontal="center"/>
      <protection locked="0"/>
    </xf>
    <xf numFmtId="0" fontId="6" fillId="7" borderId="14" xfId="0" applyFont="1" applyFill="1" applyBorder="1" applyAlignment="1" applyProtection="1">
      <alignment horizontal="center"/>
      <protection locked="0"/>
    </xf>
    <xf numFmtId="0" fontId="6" fillId="7" borderId="15" xfId="0" applyFont="1" applyFill="1" applyBorder="1" applyAlignment="1" applyProtection="1">
      <alignment horizontal="center"/>
      <protection locked="0"/>
    </xf>
    <xf numFmtId="0" fontId="6" fillId="7" borderId="51" xfId="0" applyFont="1" applyFill="1" applyBorder="1" applyAlignment="1" applyProtection="1">
      <alignment horizontal="center"/>
      <protection locked="0"/>
    </xf>
    <xf numFmtId="0" fontId="6" fillId="7" borderId="34" xfId="0" applyFont="1" applyFill="1" applyBorder="1" applyAlignment="1" applyProtection="1">
      <alignment horizontal="center"/>
      <protection locked="0"/>
    </xf>
    <xf numFmtId="0" fontId="0" fillId="7" borderId="51" xfId="0" applyFill="1" applyBorder="1" applyAlignment="1" applyProtection="1">
      <alignment horizontal="center"/>
      <protection locked="0"/>
    </xf>
    <xf numFmtId="0" fontId="0" fillId="7" borderId="34" xfId="0" applyFill="1" applyBorder="1" applyAlignment="1" applyProtection="1">
      <alignment horizontal="center"/>
      <protection locked="0"/>
    </xf>
    <xf numFmtId="0" fontId="0" fillId="7" borderId="14" xfId="0" applyFill="1" applyBorder="1" applyAlignment="1" applyProtection="1">
      <alignment horizontal="center"/>
      <protection locked="0"/>
    </xf>
    <xf numFmtId="0" fontId="0" fillId="7" borderId="15" xfId="0" applyFill="1" applyBorder="1" applyAlignment="1" applyProtection="1">
      <alignment horizontal="center"/>
      <protection locked="0"/>
    </xf>
    <xf numFmtId="0" fontId="6" fillId="7" borderId="35" xfId="0" applyFont="1" applyFill="1" applyBorder="1" applyAlignment="1" applyProtection="1">
      <alignment horizontal="center"/>
      <protection locked="0"/>
    </xf>
    <xf numFmtId="0" fontId="6" fillId="7" borderId="36" xfId="0" applyFont="1" applyFill="1" applyBorder="1" applyAlignment="1" applyProtection="1">
      <alignment horizontal="center"/>
      <protection locked="0"/>
    </xf>
    <xf numFmtId="0" fontId="0" fillId="7" borderId="35" xfId="0" applyFill="1" applyBorder="1" applyAlignment="1" applyProtection="1">
      <alignment horizontal="center"/>
      <protection locked="0"/>
    </xf>
    <xf numFmtId="0" fontId="0" fillId="7" borderId="36" xfId="0" applyFill="1" applyBorder="1" applyAlignment="1" applyProtection="1">
      <alignment horizontal="center"/>
      <protection locked="0"/>
    </xf>
    <xf numFmtId="0" fontId="6" fillId="7" borderId="31" xfId="0" applyFont="1" applyFill="1" applyBorder="1" applyAlignment="1" applyProtection="1">
      <alignment horizontal="center"/>
      <protection locked="0"/>
    </xf>
    <xf numFmtId="0" fontId="6" fillId="7" borderId="32" xfId="0" applyFont="1" applyFill="1" applyBorder="1" applyAlignment="1" applyProtection="1">
      <alignment horizontal="center"/>
      <protection locked="0"/>
    </xf>
    <xf numFmtId="0" fontId="6" fillId="7" borderId="54" xfId="0" applyFont="1" applyFill="1" applyBorder="1" applyAlignment="1" applyProtection="1">
      <alignment horizontal="center"/>
      <protection locked="0"/>
    </xf>
    <xf numFmtId="0" fontId="6" fillId="7" borderId="37" xfId="0" applyFont="1" applyFill="1" applyBorder="1" applyAlignment="1" applyProtection="1">
      <alignment horizontal="center"/>
      <protection locked="0"/>
    </xf>
    <xf numFmtId="0" fontId="7" fillId="0" borderId="26" xfId="0" applyFont="1" applyBorder="1" applyAlignment="1">
      <alignment horizontal="left"/>
    </xf>
    <xf numFmtId="14" fontId="0" fillId="2" borderId="7" xfId="0" applyNumberFormat="1" applyFill="1" applyBorder="1" applyAlignment="1">
      <alignment horizontal="center"/>
    </xf>
    <xf numFmtId="0" fontId="0" fillId="13" borderId="23" xfId="0" applyFill="1" applyBorder="1"/>
    <xf numFmtId="0" fontId="0" fillId="13" borderId="46" xfId="0" applyFill="1" applyBorder="1"/>
    <xf numFmtId="0" fontId="0" fillId="13" borderId="24" xfId="0" applyFill="1" applyBorder="1"/>
    <xf numFmtId="0" fontId="0" fillId="13" borderId="42" xfId="0" applyFill="1" applyBorder="1"/>
    <xf numFmtId="0" fontId="0" fillId="13" borderId="0" xfId="0" applyFill="1" applyBorder="1"/>
    <xf numFmtId="0" fontId="0" fillId="13" borderId="25" xfId="0" applyFill="1" applyBorder="1"/>
    <xf numFmtId="0" fontId="0" fillId="13" borderId="26" xfId="0" applyFill="1" applyBorder="1"/>
    <xf numFmtId="0" fontId="0" fillId="13" borderId="43" xfId="0" applyFill="1" applyBorder="1"/>
    <xf numFmtId="0" fontId="0" fillId="13" borderId="27" xfId="0" applyFill="1" applyBorder="1"/>
    <xf numFmtId="0" fontId="0" fillId="12" borderId="12" xfId="0" applyFill="1" applyBorder="1" applyAlignment="1" applyProtection="1">
      <alignment horizontal="center"/>
      <protection locked="0"/>
    </xf>
    <xf numFmtId="0" fontId="6" fillId="2" borderId="2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/>
    </xf>
    <xf numFmtId="0" fontId="6" fillId="2" borderId="10" xfId="0" applyFont="1" applyFill="1" applyBorder="1" applyAlignment="1">
      <alignment horizontal="center"/>
    </xf>
    <xf numFmtId="0" fontId="6" fillId="2" borderId="11" xfId="0" applyFont="1" applyFill="1" applyBorder="1" applyAlignment="1">
      <alignment horizontal="center"/>
    </xf>
    <xf numFmtId="0" fontId="6" fillId="2" borderId="48" xfId="0" applyFont="1" applyFill="1" applyBorder="1" applyAlignment="1">
      <alignment horizontal="center"/>
    </xf>
    <xf numFmtId="0" fontId="6" fillId="2" borderId="21" xfId="0" applyFont="1" applyFill="1" applyBorder="1" applyAlignment="1">
      <alignment horizontal="center"/>
    </xf>
    <xf numFmtId="0" fontId="6" fillId="2" borderId="22" xfId="0" applyFont="1" applyFill="1" applyBorder="1" applyAlignment="1">
      <alignment horizontal="center"/>
    </xf>
    <xf numFmtId="0" fontId="6" fillId="6" borderId="16" xfId="0" applyFont="1" applyFill="1" applyBorder="1" applyAlignment="1">
      <alignment horizontal="center"/>
    </xf>
    <xf numFmtId="0" fontId="6" fillId="6" borderId="69" xfId="0" applyFont="1" applyFill="1" applyBorder="1" applyAlignment="1">
      <alignment horizontal="left" vertical="center"/>
    </xf>
    <xf numFmtId="0" fontId="6" fillId="6" borderId="70" xfId="0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/>
    </xf>
    <xf numFmtId="0" fontId="6" fillId="6" borderId="5" xfId="0" applyFont="1" applyFill="1" applyBorder="1" applyAlignment="1">
      <alignment horizontal="center"/>
    </xf>
    <xf numFmtId="0" fontId="6" fillId="6" borderId="14" xfId="0" applyFont="1" applyFill="1" applyBorder="1" applyAlignment="1">
      <alignment horizontal="left" vertical="center"/>
    </xf>
    <xf numFmtId="0" fontId="6" fillId="6" borderId="15" xfId="0" applyFont="1" applyFill="1" applyBorder="1" applyAlignment="1">
      <alignment horizontal="center" vertical="center"/>
    </xf>
    <xf numFmtId="0" fontId="6" fillId="0" borderId="4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35" xfId="0" applyFont="1" applyBorder="1" applyAlignment="1">
      <alignment horizontal="center" vertical="center"/>
    </xf>
    <xf numFmtId="0" fontId="6" fillId="0" borderId="36" xfId="0" applyFont="1" applyBorder="1" applyAlignment="1">
      <alignment horizontal="center" vertical="center"/>
    </xf>
    <xf numFmtId="0" fontId="6" fillId="3" borderId="8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 vertical="center"/>
    </xf>
    <xf numFmtId="0" fontId="6" fillId="3" borderId="15" xfId="0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14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/>
    </xf>
    <xf numFmtId="0" fontId="6" fillId="0" borderId="19" xfId="0" applyFont="1" applyBorder="1" applyAlignment="1">
      <alignment horizontal="center"/>
    </xf>
    <xf numFmtId="0" fontId="6" fillId="0" borderId="31" xfId="0" applyFont="1" applyBorder="1" applyAlignment="1">
      <alignment horizontal="center" vertical="center"/>
    </xf>
    <xf numFmtId="0" fontId="6" fillId="0" borderId="32" xfId="0" applyFont="1" applyBorder="1" applyAlignment="1">
      <alignment horizontal="center" vertical="center"/>
    </xf>
    <xf numFmtId="0" fontId="0" fillId="2" borderId="6" xfId="0" applyFill="1" applyBorder="1" applyAlignment="1">
      <alignment horizontal="center"/>
    </xf>
    <xf numFmtId="0" fontId="6" fillId="2" borderId="3" xfId="0" applyFont="1" applyFill="1" applyBorder="1" applyAlignment="1">
      <alignment horizontal="center"/>
    </xf>
    <xf numFmtId="0" fontId="6" fillId="2" borderId="6" xfId="0" applyFont="1" applyFill="1" applyBorder="1" applyAlignment="1">
      <alignment horizontal="center"/>
    </xf>
    <xf numFmtId="0" fontId="26" fillId="2" borderId="20" xfId="0" applyFont="1" applyFill="1" applyBorder="1" applyAlignment="1">
      <alignment horizontal="center"/>
    </xf>
    <xf numFmtId="0" fontId="6" fillId="2" borderId="40" xfId="0" applyFont="1" applyFill="1" applyBorder="1" applyAlignment="1">
      <alignment horizontal="center"/>
    </xf>
    <xf numFmtId="16" fontId="6" fillId="2" borderId="2" xfId="0" applyNumberFormat="1" applyFont="1" applyFill="1" applyBorder="1" applyAlignment="1">
      <alignment horizontal="center"/>
    </xf>
    <xf numFmtId="16" fontId="6" fillId="2" borderId="1" xfId="0" applyNumberFormat="1" applyFont="1" applyFill="1" applyBorder="1" applyAlignment="1">
      <alignment horizontal="center"/>
    </xf>
    <xf numFmtId="16" fontId="6" fillId="2" borderId="3" xfId="0" applyNumberFormat="1" applyFont="1" applyFill="1" applyBorder="1" applyAlignment="1">
      <alignment horizontal="center"/>
    </xf>
    <xf numFmtId="0" fontId="24" fillId="4" borderId="2" xfId="0" applyFont="1" applyFill="1" applyBorder="1" applyAlignment="1">
      <alignment horizontal="center" vertical="center"/>
    </xf>
    <xf numFmtId="0" fontId="24" fillId="4" borderId="1" xfId="0" applyFont="1" applyFill="1" applyBorder="1" applyAlignment="1">
      <alignment horizontal="center" vertical="center"/>
    </xf>
    <xf numFmtId="0" fontId="32" fillId="14" borderId="66" xfId="0" applyFont="1" applyFill="1" applyBorder="1" applyAlignment="1">
      <alignment horizontal="center" vertical="center"/>
    </xf>
    <xf numFmtId="0" fontId="32" fillId="14" borderId="68" xfId="0" applyFont="1" applyFill="1" applyBorder="1" applyAlignment="1">
      <alignment horizontal="center" vertical="center"/>
    </xf>
    <xf numFmtId="0" fontId="33" fillId="4" borderId="13" xfId="0" applyFont="1" applyFill="1" applyBorder="1" applyAlignment="1">
      <alignment horizontal="center" vertical="center"/>
    </xf>
    <xf numFmtId="0" fontId="33" fillId="4" borderId="15" xfId="0" applyFont="1" applyFill="1" applyBorder="1" applyAlignment="1">
      <alignment horizontal="center" vertical="center"/>
    </xf>
    <xf numFmtId="0" fontId="32" fillId="14" borderId="72" xfId="0" applyFont="1" applyFill="1" applyBorder="1" applyAlignment="1">
      <alignment horizontal="center" vertical="center"/>
    </xf>
    <xf numFmtId="0" fontId="33" fillId="4" borderId="32" xfId="0" applyFont="1" applyFill="1" applyBorder="1" applyAlignment="1">
      <alignment horizontal="center" vertical="center"/>
    </xf>
    <xf numFmtId="0" fontId="33" fillId="17" borderId="12" xfId="0" applyFont="1" applyFill="1" applyBorder="1" applyAlignment="1">
      <alignment horizontal="center" vertical="center"/>
    </xf>
    <xf numFmtId="0" fontId="33" fillId="17" borderId="14" xfId="0" applyFont="1" applyFill="1" applyBorder="1" applyAlignment="1">
      <alignment horizontal="center" vertical="center"/>
    </xf>
    <xf numFmtId="0" fontId="33" fillId="17" borderId="31" xfId="0" applyFont="1" applyFill="1" applyBorder="1" applyAlignment="1">
      <alignment horizontal="center" vertical="center"/>
    </xf>
    <xf numFmtId="0" fontId="34" fillId="4" borderId="2" xfId="0" applyFont="1" applyFill="1" applyBorder="1" applyAlignment="1">
      <alignment horizontal="center" vertical="center"/>
    </xf>
    <xf numFmtId="0" fontId="34" fillId="6" borderId="1" xfId="0" applyFont="1" applyFill="1" applyBorder="1" applyAlignment="1">
      <alignment horizontal="center" vertical="center"/>
    </xf>
    <xf numFmtId="0" fontId="34" fillId="2" borderId="1" xfId="0" applyFont="1" applyFill="1" applyBorder="1" applyAlignment="1">
      <alignment horizontal="center" vertical="center"/>
    </xf>
    <xf numFmtId="0" fontId="34" fillId="17" borderId="3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8" fillId="7" borderId="14" xfId="0" applyFont="1" applyFill="1" applyBorder="1"/>
    <xf numFmtId="0" fontId="35" fillId="0" borderId="0" xfId="0" applyFont="1" applyBorder="1" applyAlignment="1">
      <alignment horizontal="center" vertical="center"/>
    </xf>
    <xf numFmtId="0" fontId="0" fillId="0" borderId="55" xfId="0" applyBorder="1"/>
    <xf numFmtId="0" fontId="0" fillId="23" borderId="23" xfId="0" applyFill="1" applyBorder="1"/>
    <xf numFmtId="0" fontId="0" fillId="23" borderId="46" xfId="0" applyFill="1" applyBorder="1"/>
    <xf numFmtId="0" fontId="0" fillId="23" borderId="24" xfId="0" applyFill="1" applyBorder="1"/>
    <xf numFmtId="0" fontId="0" fillId="23" borderId="42" xfId="0" applyFill="1" applyBorder="1"/>
    <xf numFmtId="0" fontId="0" fillId="23" borderId="42" xfId="0" applyFill="1" applyBorder="1" applyAlignment="1">
      <alignment horizontal="center" vertical="center"/>
    </xf>
    <xf numFmtId="0" fontId="0" fillId="23" borderId="26" xfId="0" applyFill="1" applyBorder="1"/>
    <xf numFmtId="0" fontId="0" fillId="23" borderId="25" xfId="0" applyFill="1" applyBorder="1"/>
    <xf numFmtId="0" fontId="0" fillId="23" borderId="27" xfId="0" applyFill="1" applyBorder="1"/>
    <xf numFmtId="0" fontId="0" fillId="23" borderId="0" xfId="0" applyFill="1" applyBorder="1"/>
    <xf numFmtId="0" fontId="0" fillId="23" borderId="43" xfId="0" applyFill="1" applyBorder="1"/>
    <xf numFmtId="0" fontId="14" fillId="7" borderId="0" xfId="0" applyFont="1" applyFill="1" applyBorder="1" applyAlignment="1">
      <alignment horizontal="center" vertical="center"/>
    </xf>
    <xf numFmtId="14" fontId="36" fillId="7" borderId="0" xfId="0" applyNumberFormat="1" applyFont="1" applyFill="1" applyBorder="1" applyAlignment="1">
      <alignment horizontal="center" vertical="center"/>
    </xf>
    <xf numFmtId="0" fontId="37" fillId="7" borderId="0" xfId="0" applyFont="1" applyFill="1" applyBorder="1" applyAlignment="1">
      <alignment horizontal="center" vertical="center"/>
    </xf>
    <xf numFmtId="0" fontId="38" fillId="7" borderId="0" xfId="0" applyFont="1" applyFill="1" applyBorder="1" applyAlignment="1">
      <alignment horizontal="center" vertical="center"/>
    </xf>
    <xf numFmtId="0" fontId="39" fillId="7" borderId="0" xfId="0" applyFont="1" applyFill="1" applyBorder="1" applyAlignment="1">
      <alignment horizontal="center" vertical="center"/>
    </xf>
    <xf numFmtId="0" fontId="40" fillId="7" borderId="0" xfId="0" applyFont="1" applyFill="1" applyBorder="1" applyAlignment="1">
      <alignment horizontal="center" vertical="center"/>
    </xf>
    <xf numFmtId="0" fontId="19" fillId="2" borderId="38" xfId="0" applyFont="1" applyFill="1" applyBorder="1" applyAlignment="1">
      <alignment horizontal="center" vertical="center"/>
    </xf>
    <xf numFmtId="0" fontId="11" fillId="2" borderId="38" xfId="0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/>
    </xf>
    <xf numFmtId="0" fontId="6" fillId="19" borderId="0" xfId="0" applyFont="1" applyFill="1" applyBorder="1" applyAlignment="1">
      <alignment horizontal="center" vertical="center"/>
    </xf>
    <xf numFmtId="0" fontId="6" fillId="19" borderId="71" xfId="0" applyFont="1" applyFill="1" applyBorder="1" applyAlignment="1">
      <alignment horizontal="center" vertical="center"/>
    </xf>
    <xf numFmtId="0" fontId="14" fillId="19" borderId="71" xfId="0" applyFont="1" applyFill="1" applyBorder="1" applyAlignment="1">
      <alignment horizontal="center" vertical="center"/>
    </xf>
    <xf numFmtId="9" fontId="0" fillId="0" borderId="0" xfId="0" applyNumberFormat="1"/>
    <xf numFmtId="0" fontId="6" fillId="2" borderId="26" xfId="0" applyFont="1" applyFill="1" applyBorder="1"/>
    <xf numFmtId="0" fontId="6" fillId="2" borderId="27" xfId="0" applyFont="1" applyFill="1" applyBorder="1"/>
    <xf numFmtId="0" fontId="10" fillId="0" borderId="64" xfId="0" applyFont="1" applyBorder="1" applyAlignment="1">
      <alignment horizontal="center"/>
    </xf>
    <xf numFmtId="0" fontId="6" fillId="7" borderId="63" xfId="0" applyFont="1" applyFill="1" applyBorder="1" applyAlignment="1" applyProtection="1">
      <alignment horizontal="center"/>
      <protection locked="0"/>
    </xf>
    <xf numFmtId="14" fontId="6" fillId="17" borderId="8" xfId="0" applyNumberFormat="1" applyFont="1" applyFill="1" applyBorder="1" applyAlignment="1">
      <alignment horizontal="center"/>
    </xf>
    <xf numFmtId="16" fontId="6" fillId="17" borderId="1" xfId="0" applyNumberFormat="1" applyFont="1" applyFill="1" applyBorder="1" applyAlignment="1">
      <alignment horizontal="center"/>
    </xf>
    <xf numFmtId="0" fontId="6" fillId="17" borderId="5" xfId="0" applyFont="1" applyFill="1" applyBorder="1" applyAlignment="1">
      <alignment horizontal="center"/>
    </xf>
    <xf numFmtId="0" fontId="6" fillId="17" borderId="1" xfId="0" applyFont="1" applyFill="1" applyBorder="1" applyAlignment="1">
      <alignment horizontal="center"/>
    </xf>
    <xf numFmtId="0" fontId="42" fillId="17" borderId="5" xfId="0" applyFont="1" applyFill="1" applyBorder="1" applyAlignment="1">
      <alignment horizontal="center"/>
    </xf>
    <xf numFmtId="0" fontId="6" fillId="17" borderId="7" xfId="0" applyFont="1" applyFill="1" applyBorder="1" applyAlignment="1">
      <alignment horizontal="center"/>
    </xf>
    <xf numFmtId="16" fontId="6" fillId="17" borderId="2" xfId="0" applyNumberFormat="1" applyFont="1" applyFill="1" applyBorder="1" applyAlignment="1">
      <alignment horizontal="center"/>
    </xf>
    <xf numFmtId="0" fontId="6" fillId="17" borderId="4" xfId="0" applyFont="1" applyFill="1" applyBorder="1" applyAlignment="1">
      <alignment horizontal="center"/>
    </xf>
    <xf numFmtId="0" fontId="6" fillId="17" borderId="2" xfId="0" applyFont="1" applyFill="1" applyBorder="1" applyAlignment="1">
      <alignment horizontal="center"/>
    </xf>
    <xf numFmtId="0" fontId="42" fillId="17" borderId="4" xfId="0" applyFont="1" applyFill="1" applyBorder="1" applyAlignment="1">
      <alignment horizontal="center"/>
    </xf>
    <xf numFmtId="0" fontId="6" fillId="17" borderId="8" xfId="0" applyFont="1" applyFill="1" applyBorder="1" applyAlignment="1">
      <alignment horizontal="center"/>
    </xf>
    <xf numFmtId="0" fontId="6" fillId="17" borderId="9" xfId="0" applyFont="1" applyFill="1" applyBorder="1" applyAlignment="1">
      <alignment horizontal="center"/>
    </xf>
    <xf numFmtId="16" fontId="6" fillId="17" borderId="10" xfId="0" applyNumberFormat="1" applyFont="1" applyFill="1" applyBorder="1" applyAlignment="1">
      <alignment horizontal="center"/>
    </xf>
    <xf numFmtId="0" fontId="6" fillId="17" borderId="11" xfId="0" applyFont="1" applyFill="1" applyBorder="1" applyAlignment="1">
      <alignment horizontal="center"/>
    </xf>
    <xf numFmtId="0" fontId="6" fillId="17" borderId="10" xfId="0" applyFont="1" applyFill="1" applyBorder="1" applyAlignment="1">
      <alignment horizontal="center"/>
    </xf>
    <xf numFmtId="0" fontId="42" fillId="17" borderId="11" xfId="0" applyFont="1" applyFill="1" applyBorder="1" applyAlignment="1">
      <alignment horizontal="center"/>
    </xf>
    <xf numFmtId="0" fontId="6" fillId="17" borderId="19" xfId="0" applyFont="1" applyFill="1" applyBorder="1" applyAlignment="1">
      <alignment horizontal="center"/>
    </xf>
    <xf numFmtId="16" fontId="6" fillId="17" borderId="3" xfId="0" applyNumberFormat="1" applyFont="1" applyFill="1" applyBorder="1" applyAlignment="1">
      <alignment horizontal="center"/>
    </xf>
    <xf numFmtId="0" fontId="6" fillId="17" borderId="3" xfId="0" applyFont="1" applyFill="1" applyBorder="1" applyAlignment="1">
      <alignment horizontal="center"/>
    </xf>
    <xf numFmtId="0" fontId="42" fillId="17" borderId="6" xfId="0" applyFont="1" applyFill="1" applyBorder="1" applyAlignment="1">
      <alignment horizontal="center"/>
    </xf>
    <xf numFmtId="0" fontId="6" fillId="17" borderId="20" xfId="0" applyFont="1" applyFill="1" applyBorder="1" applyAlignment="1">
      <alignment horizontal="center"/>
    </xf>
    <xf numFmtId="16" fontId="6" fillId="17" borderId="21" xfId="0" applyNumberFormat="1" applyFont="1" applyFill="1" applyBorder="1" applyAlignment="1">
      <alignment horizontal="center"/>
    </xf>
    <xf numFmtId="0" fontId="6" fillId="17" borderId="22" xfId="0" applyFont="1" applyFill="1" applyBorder="1" applyAlignment="1">
      <alignment horizontal="center"/>
    </xf>
    <xf numFmtId="0" fontId="6" fillId="17" borderId="21" xfId="0" applyFont="1" applyFill="1" applyBorder="1" applyAlignment="1">
      <alignment horizontal="center"/>
    </xf>
    <xf numFmtId="0" fontId="42" fillId="17" borderId="22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left"/>
    </xf>
    <xf numFmtId="0" fontId="6" fillId="2" borderId="25" xfId="0" applyFont="1" applyFill="1" applyBorder="1" applyAlignment="1">
      <alignment horizontal="left"/>
    </xf>
    <xf numFmtId="0" fontId="0" fillId="12" borderId="22" xfId="0" applyFill="1" applyBorder="1" applyAlignment="1" applyProtection="1">
      <alignment horizontal="center"/>
      <protection locked="0"/>
    </xf>
    <xf numFmtId="0" fontId="0" fillId="12" borderId="5" xfId="0" applyFill="1" applyBorder="1" applyAlignment="1" applyProtection="1">
      <alignment horizontal="center"/>
      <protection locked="0"/>
    </xf>
    <xf numFmtId="0" fontId="0" fillId="12" borderId="6" xfId="0" applyFill="1" applyBorder="1" applyAlignment="1" applyProtection="1">
      <alignment horizontal="center"/>
      <protection locked="0"/>
    </xf>
    <xf numFmtId="0" fontId="0" fillId="10" borderId="33" xfId="0" applyFill="1" applyBorder="1" applyAlignment="1" applyProtection="1">
      <alignment horizontal="center"/>
      <protection locked="0"/>
    </xf>
    <xf numFmtId="0" fontId="14" fillId="2" borderId="51" xfId="0" applyFont="1" applyFill="1" applyBorder="1" applyAlignment="1">
      <alignment horizontal="center" vertical="center"/>
    </xf>
    <xf numFmtId="0" fontId="6" fillId="10" borderId="13" xfId="0" applyFont="1" applyFill="1" applyBorder="1" applyAlignment="1" applyProtection="1">
      <alignment horizontal="center"/>
      <protection locked="0"/>
    </xf>
    <xf numFmtId="0" fontId="6" fillId="10" borderId="15" xfId="0" applyFont="1" applyFill="1" applyBorder="1" applyAlignment="1" applyProtection="1">
      <alignment horizontal="center"/>
      <protection locked="0"/>
    </xf>
    <xf numFmtId="0" fontId="6" fillId="10" borderId="33" xfId="0" applyFont="1" applyFill="1" applyBorder="1" applyAlignment="1" applyProtection="1">
      <alignment horizontal="center"/>
      <protection locked="0"/>
    </xf>
    <xf numFmtId="0" fontId="6" fillId="10" borderId="34" xfId="0" applyFont="1" applyFill="1" applyBorder="1" applyAlignment="1" applyProtection="1">
      <alignment horizontal="center"/>
      <protection locked="0"/>
    </xf>
    <xf numFmtId="0" fontId="6" fillId="10" borderId="52" xfId="0" applyFont="1" applyFill="1" applyBorder="1" applyAlignment="1" applyProtection="1">
      <alignment horizontal="center"/>
      <protection locked="0"/>
    </xf>
    <xf numFmtId="0" fontId="6" fillId="10" borderId="36" xfId="0" applyFont="1" applyFill="1" applyBorder="1" applyAlignment="1" applyProtection="1">
      <alignment horizontal="center"/>
      <protection locked="0"/>
    </xf>
    <xf numFmtId="0" fontId="9" fillId="13" borderId="31" xfId="0" applyFont="1" applyFill="1" applyBorder="1" applyAlignment="1" applyProtection="1">
      <alignment horizontal="center"/>
      <protection locked="0"/>
    </xf>
    <xf numFmtId="0" fontId="9" fillId="13" borderId="32" xfId="0" applyFont="1" applyFill="1" applyBorder="1" applyAlignment="1" applyProtection="1">
      <alignment horizontal="center"/>
      <protection locked="0"/>
    </xf>
    <xf numFmtId="0" fontId="24" fillId="17" borderId="12" xfId="0" applyFont="1" applyFill="1" applyBorder="1" applyAlignment="1">
      <alignment horizontal="center" vertical="center"/>
    </xf>
    <xf numFmtId="0" fontId="24" fillId="4" borderId="13" xfId="0" applyFont="1" applyFill="1" applyBorder="1" applyAlignment="1">
      <alignment horizontal="center" vertical="center"/>
    </xf>
    <xf numFmtId="0" fontId="24" fillId="17" borderId="14" xfId="0" applyFont="1" applyFill="1" applyBorder="1" applyAlignment="1">
      <alignment horizontal="center" vertical="center"/>
    </xf>
    <xf numFmtId="0" fontId="24" fillId="4" borderId="15" xfId="0" applyFont="1" applyFill="1" applyBorder="1" applyAlignment="1">
      <alignment horizontal="center" vertical="center"/>
    </xf>
    <xf numFmtId="0" fontId="24" fillId="7" borderId="0" xfId="0" applyFont="1" applyFill="1" applyBorder="1" applyAlignment="1">
      <alignment horizontal="center" vertical="center"/>
    </xf>
    <xf numFmtId="0" fontId="6" fillId="2" borderId="42" xfId="0" applyFont="1" applyFill="1" applyBorder="1" applyAlignment="1">
      <alignment horizontal="left"/>
    </xf>
    <xf numFmtId="0" fontId="9" fillId="24" borderId="14" xfId="0" applyFont="1" applyFill="1" applyBorder="1" applyAlignment="1" applyProtection="1">
      <alignment horizontal="center"/>
      <protection locked="0"/>
    </xf>
    <xf numFmtId="0" fontId="9" fillId="24" borderId="15" xfId="0" applyFont="1" applyFill="1" applyBorder="1" applyAlignment="1" applyProtection="1">
      <alignment horizontal="center"/>
      <protection locked="0"/>
    </xf>
    <xf numFmtId="0" fontId="6" fillId="2" borderId="42" xfId="0" applyFont="1" applyFill="1" applyBorder="1" applyAlignment="1">
      <alignment horizontal="left"/>
    </xf>
    <xf numFmtId="0" fontId="6" fillId="2" borderId="0" xfId="0" applyFont="1" applyFill="1" applyBorder="1" applyAlignment="1">
      <alignment horizontal="left"/>
    </xf>
    <xf numFmtId="0" fontId="6" fillId="2" borderId="25" xfId="0" applyFont="1" applyFill="1" applyBorder="1" applyAlignment="1">
      <alignment horizontal="center"/>
    </xf>
    <xf numFmtId="0" fontId="0" fillId="7" borderId="31" xfId="0" applyFill="1" applyBorder="1" applyAlignment="1" applyProtection="1">
      <alignment horizontal="center"/>
      <protection locked="0"/>
    </xf>
    <xf numFmtId="0" fontId="0" fillId="7" borderId="32" xfId="0" applyFill="1" applyBorder="1" applyAlignment="1" applyProtection="1">
      <alignment horizontal="center"/>
      <protection locked="0"/>
    </xf>
    <xf numFmtId="0" fontId="4" fillId="18" borderId="12" xfId="0" applyFont="1" applyFill="1" applyBorder="1" applyAlignment="1">
      <alignment horizontal="left" vertical="center"/>
    </xf>
    <xf numFmtId="0" fontId="10" fillId="7" borderId="13" xfId="0" applyFont="1" applyFill="1" applyBorder="1" applyAlignment="1">
      <alignment horizontal="left" vertical="center"/>
    </xf>
    <xf numFmtId="0" fontId="4" fillId="18" borderId="14" xfId="0" applyFont="1" applyFill="1" applyBorder="1" applyAlignment="1">
      <alignment horizontal="left" vertical="center"/>
    </xf>
    <xf numFmtId="0" fontId="10" fillId="7" borderId="15" xfId="0" applyFont="1" applyFill="1" applyBorder="1" applyAlignment="1">
      <alignment horizontal="left" vertical="center"/>
    </xf>
    <xf numFmtId="0" fontId="10" fillId="18" borderId="15" xfId="0" applyFont="1" applyFill="1" applyBorder="1" applyAlignment="1">
      <alignment horizontal="left" vertical="center"/>
    </xf>
    <xf numFmtId="0" fontId="47" fillId="0" borderId="2" xfId="0" applyFont="1" applyBorder="1" applyAlignment="1">
      <alignment horizontal="center" vertical="center"/>
    </xf>
    <xf numFmtId="0" fontId="0" fillId="0" borderId="52" xfId="0" applyBorder="1"/>
    <xf numFmtId="0" fontId="0" fillId="0" borderId="15" xfId="0" applyBorder="1"/>
    <xf numFmtId="0" fontId="42" fillId="0" borderId="14" xfId="0" applyFont="1" applyBorder="1"/>
    <xf numFmtId="0" fontId="27" fillId="0" borderId="35" xfId="0" applyFont="1" applyBorder="1"/>
    <xf numFmtId="0" fontId="18" fillId="7" borderId="12" xfId="0" applyFont="1" applyFill="1" applyBorder="1"/>
    <xf numFmtId="0" fontId="18" fillId="0" borderId="14" xfId="0" applyFont="1" applyFill="1" applyBorder="1"/>
    <xf numFmtId="0" fontId="41" fillId="7" borderId="14" xfId="0" applyFont="1" applyFill="1" applyBorder="1" applyAlignment="1">
      <alignment horizontal="center"/>
    </xf>
    <xf numFmtId="0" fontId="9" fillId="17" borderId="31" xfId="0" applyFont="1" applyFill="1" applyBorder="1" applyAlignment="1">
      <alignment horizontal="center"/>
    </xf>
    <xf numFmtId="0" fontId="9" fillId="17" borderId="32" xfId="0" applyFont="1" applyFill="1" applyBorder="1" applyAlignment="1">
      <alignment horizontal="center"/>
    </xf>
    <xf numFmtId="0" fontId="45" fillId="8" borderId="2" xfId="0" applyFont="1" applyFill="1" applyBorder="1" applyAlignment="1">
      <alignment horizontal="center" vertical="center"/>
    </xf>
    <xf numFmtId="0" fontId="32" fillId="11" borderId="49" xfId="0" applyFont="1" applyFill="1" applyBorder="1" applyAlignment="1">
      <alignment horizontal="center" vertical="center"/>
    </xf>
    <xf numFmtId="0" fontId="32" fillId="3" borderId="74" xfId="0" applyFont="1" applyFill="1" applyBorder="1" applyAlignment="1">
      <alignment horizontal="center" vertical="center"/>
    </xf>
    <xf numFmtId="0" fontId="32" fillId="14" borderId="74" xfId="0" applyFont="1" applyFill="1" applyBorder="1" applyAlignment="1">
      <alignment horizontal="center" vertical="center"/>
    </xf>
    <xf numFmtId="0" fontId="32" fillId="22" borderId="74" xfId="0" applyFont="1" applyFill="1" applyBorder="1" applyAlignment="1">
      <alignment horizontal="center" vertical="center"/>
    </xf>
    <xf numFmtId="0" fontId="33" fillId="4" borderId="50" xfId="0" applyFont="1" applyFill="1" applyBorder="1" applyAlignment="1">
      <alignment horizontal="center" vertical="center"/>
    </xf>
    <xf numFmtId="0" fontId="32" fillId="3" borderId="66" xfId="0" applyFont="1" applyFill="1" applyBorder="1" applyAlignment="1">
      <alignment horizontal="center" vertical="center"/>
    </xf>
    <xf numFmtId="0" fontId="32" fillId="22" borderId="66" xfId="0" applyFont="1" applyFill="1" applyBorder="1" applyAlignment="1">
      <alignment horizontal="center" vertical="center"/>
    </xf>
    <xf numFmtId="0" fontId="32" fillId="11" borderId="12" xfId="0" applyFont="1" applyFill="1" applyBorder="1" applyAlignment="1">
      <alignment horizontal="center" vertical="center"/>
    </xf>
    <xf numFmtId="0" fontId="32" fillId="3" borderId="68" xfId="0" applyFont="1" applyFill="1" applyBorder="1" applyAlignment="1">
      <alignment horizontal="center" vertical="center"/>
    </xf>
    <xf numFmtId="0" fontId="32" fillId="22" borderId="68" xfId="0" applyFont="1" applyFill="1" applyBorder="1" applyAlignment="1">
      <alignment horizontal="center" vertical="center"/>
    </xf>
    <xf numFmtId="0" fontId="32" fillId="11" borderId="14" xfId="0" applyFont="1" applyFill="1" applyBorder="1" applyAlignment="1">
      <alignment horizontal="center" vertical="center"/>
    </xf>
    <xf numFmtId="0" fontId="32" fillId="11" borderId="31" xfId="0" applyFont="1" applyFill="1" applyBorder="1" applyAlignment="1">
      <alignment horizontal="center" vertical="center"/>
    </xf>
    <xf numFmtId="0" fontId="32" fillId="3" borderId="72" xfId="0" applyFont="1" applyFill="1" applyBorder="1" applyAlignment="1">
      <alignment horizontal="center" vertical="center"/>
    </xf>
    <xf numFmtId="0" fontId="32" fillId="22" borderId="72" xfId="0" applyFont="1" applyFill="1" applyBorder="1" applyAlignment="1">
      <alignment horizontal="center" vertical="center"/>
    </xf>
    <xf numFmtId="0" fontId="32" fillId="6" borderId="33" xfId="0" applyFont="1" applyFill="1" applyBorder="1" applyAlignment="1">
      <alignment horizontal="center" vertical="center"/>
    </xf>
    <xf numFmtId="0" fontId="32" fillId="6" borderId="34" xfId="0" applyFont="1" applyFill="1" applyBorder="1" applyAlignment="1">
      <alignment horizontal="center" vertical="center"/>
    </xf>
    <xf numFmtId="0" fontId="32" fillId="6" borderId="37" xfId="0" applyFont="1" applyFill="1" applyBorder="1" applyAlignment="1">
      <alignment horizontal="center" vertical="center"/>
    </xf>
    <xf numFmtId="0" fontId="16" fillId="6" borderId="75" xfId="0" applyFont="1" applyFill="1" applyBorder="1" applyAlignment="1">
      <alignment horizontal="center" vertical="center"/>
    </xf>
    <xf numFmtId="0" fontId="33" fillId="17" borderId="49" xfId="0" applyFont="1" applyFill="1" applyBorder="1" applyAlignment="1">
      <alignment horizontal="center" vertical="center"/>
    </xf>
    <xf numFmtId="0" fontId="27" fillId="19" borderId="71" xfId="0" applyFont="1" applyFill="1" applyBorder="1" applyAlignment="1">
      <alignment horizontal="center" vertical="center"/>
    </xf>
    <xf numFmtId="0" fontId="6" fillId="2" borderId="42" xfId="0" applyFont="1" applyFill="1" applyBorder="1" applyAlignment="1">
      <alignment horizontal="left"/>
    </xf>
    <xf numFmtId="0" fontId="20" fillId="7" borderId="0" xfId="0" applyFont="1" applyFill="1" applyBorder="1" applyAlignment="1">
      <alignment horizontal="center" vertical="center"/>
    </xf>
    <xf numFmtId="0" fontId="45" fillId="17" borderId="14" xfId="0" applyFont="1" applyFill="1" applyBorder="1" applyAlignment="1">
      <alignment horizontal="center" vertical="center"/>
    </xf>
    <xf numFmtId="0" fontId="45" fillId="4" borderId="15" xfId="0" applyFont="1" applyFill="1" applyBorder="1" applyAlignment="1">
      <alignment horizontal="center" vertical="center"/>
    </xf>
    <xf numFmtId="0" fontId="45" fillId="17" borderId="31" xfId="0" applyFont="1" applyFill="1" applyBorder="1" applyAlignment="1">
      <alignment horizontal="center" vertical="center"/>
    </xf>
    <xf numFmtId="0" fontId="45" fillId="4" borderId="32" xfId="0" applyFont="1" applyFill="1" applyBorder="1" applyAlignment="1">
      <alignment horizontal="center" vertical="center"/>
    </xf>
    <xf numFmtId="0" fontId="27" fillId="7" borderId="2" xfId="0" applyFont="1" applyFill="1" applyBorder="1" applyAlignment="1">
      <alignment horizontal="center" vertical="center"/>
    </xf>
    <xf numFmtId="0" fontId="27" fillId="7" borderId="1" xfId="0" applyFont="1" applyFill="1" applyBorder="1" applyAlignment="1">
      <alignment horizontal="center" vertical="center"/>
    </xf>
    <xf numFmtId="0" fontId="27" fillId="7" borderId="3" xfId="0" applyFont="1" applyFill="1" applyBorder="1" applyAlignment="1">
      <alignment horizontal="center" vertical="center"/>
    </xf>
    <xf numFmtId="0" fontId="9" fillId="3" borderId="51" xfId="0" applyFont="1" applyFill="1" applyBorder="1" applyAlignment="1" applyProtection="1">
      <alignment horizontal="center"/>
      <protection locked="0"/>
    </xf>
    <xf numFmtId="0" fontId="0" fillId="4" borderId="27" xfId="0" applyFill="1" applyBorder="1"/>
    <xf numFmtId="0" fontId="6" fillId="7" borderId="0" xfId="0" applyFont="1" applyFill="1" applyBorder="1" applyAlignment="1">
      <alignment vertical="center"/>
    </xf>
    <xf numFmtId="0" fontId="30" fillId="7" borderId="1" xfId="0" applyFont="1" applyFill="1" applyBorder="1" applyAlignment="1">
      <alignment horizontal="center" vertical="center"/>
    </xf>
    <xf numFmtId="0" fontId="47" fillId="7" borderId="1" xfId="0" applyFont="1" applyFill="1" applyBorder="1" applyAlignment="1">
      <alignment horizontal="center" vertical="center"/>
    </xf>
    <xf numFmtId="0" fontId="47" fillId="2" borderId="1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31" fillId="20" borderId="1" xfId="0" applyFont="1" applyFill="1" applyBorder="1" applyAlignment="1">
      <alignment horizontal="center" vertical="center"/>
    </xf>
    <xf numFmtId="0" fontId="31" fillId="17" borderId="1" xfId="0" applyFont="1" applyFill="1" applyBorder="1" applyAlignment="1">
      <alignment horizontal="center" vertical="center"/>
    </xf>
    <xf numFmtId="0" fontId="31" fillId="15" borderId="1" xfId="0" applyFont="1" applyFill="1" applyBorder="1" applyAlignment="1">
      <alignment horizontal="center" vertical="center"/>
    </xf>
    <xf numFmtId="0" fontId="31" fillId="4" borderId="1" xfId="0" applyFont="1" applyFill="1" applyBorder="1" applyAlignment="1">
      <alignment horizontal="center" vertical="center"/>
    </xf>
    <xf numFmtId="14" fontId="6" fillId="21" borderId="2" xfId="0" applyNumberFormat="1" applyFont="1" applyFill="1" applyBorder="1" applyAlignment="1">
      <alignment horizontal="center" vertical="center"/>
    </xf>
    <xf numFmtId="14" fontId="6" fillId="21" borderId="1" xfId="0" applyNumberFormat="1" applyFont="1" applyFill="1" applyBorder="1" applyAlignment="1">
      <alignment horizontal="center" vertical="center"/>
    </xf>
    <xf numFmtId="14" fontId="6" fillId="7" borderId="1" xfId="0" applyNumberFormat="1" applyFont="1" applyFill="1" applyBorder="1" applyAlignment="1">
      <alignment horizontal="center" vertical="center"/>
    </xf>
    <xf numFmtId="14" fontId="6" fillId="7" borderId="3" xfId="0" applyNumberFormat="1" applyFont="1" applyFill="1" applyBorder="1" applyAlignment="1">
      <alignment horizontal="center" vertical="center"/>
    </xf>
    <xf numFmtId="0" fontId="59" fillId="0" borderId="0" xfId="0" applyFont="1"/>
    <xf numFmtId="0" fontId="6" fillId="9" borderId="16" xfId="0" applyFont="1" applyFill="1" applyBorder="1" applyAlignment="1">
      <alignment horizontal="center" vertical="center"/>
    </xf>
    <xf numFmtId="0" fontId="6" fillId="9" borderId="17" xfId="0" applyFont="1" applyFill="1" applyBorder="1" applyAlignment="1">
      <alignment horizontal="center" vertical="center"/>
    </xf>
    <xf numFmtId="0" fontId="6" fillId="9" borderId="18" xfId="0" applyFont="1" applyFill="1" applyBorder="1" applyAlignment="1">
      <alignment horizontal="center" vertical="center"/>
    </xf>
    <xf numFmtId="0" fontId="6" fillId="9" borderId="73" xfId="0" applyFont="1" applyFill="1" applyBorder="1" applyAlignment="1">
      <alignment horizontal="center" vertical="center"/>
    </xf>
    <xf numFmtId="0" fontId="40" fillId="27" borderId="1" xfId="0" applyFont="1" applyFill="1" applyBorder="1" applyAlignment="1">
      <alignment horizontal="center" vertical="center"/>
    </xf>
    <xf numFmtId="0" fontId="27" fillId="7" borderId="10" xfId="0" applyFont="1" applyFill="1" applyBorder="1" applyAlignment="1">
      <alignment horizontal="center" vertical="center"/>
    </xf>
    <xf numFmtId="14" fontId="6" fillId="7" borderId="10" xfId="0" applyNumberFormat="1" applyFont="1" applyFill="1" applyBorder="1" applyAlignment="1">
      <alignment horizontal="center" vertical="center"/>
    </xf>
    <xf numFmtId="0" fontId="29" fillId="2" borderId="47" xfId="0" applyFont="1" applyFill="1" applyBorder="1" applyAlignment="1">
      <alignment horizontal="center" vertical="center"/>
    </xf>
    <xf numFmtId="0" fontId="47" fillId="7" borderId="10" xfId="0" applyFont="1" applyFill="1" applyBorder="1" applyAlignment="1">
      <alignment horizontal="center" vertical="center"/>
    </xf>
    <xf numFmtId="0" fontId="24" fillId="17" borderId="29" xfId="0" applyFont="1" applyFill="1" applyBorder="1" applyAlignment="1">
      <alignment horizontal="center" vertical="center"/>
    </xf>
    <xf numFmtId="0" fontId="24" fillId="4" borderId="30" xfId="0" applyFont="1" applyFill="1" applyBorder="1" applyAlignment="1">
      <alignment horizontal="center" vertical="center"/>
    </xf>
    <xf numFmtId="0" fontId="27" fillId="7" borderId="21" xfId="0" applyFont="1" applyFill="1" applyBorder="1" applyAlignment="1">
      <alignment horizontal="center" vertical="center"/>
    </xf>
    <xf numFmtId="14" fontId="6" fillId="7" borderId="21" xfId="0" applyNumberFormat="1" applyFont="1" applyFill="1" applyBorder="1" applyAlignment="1">
      <alignment horizontal="center" vertical="center"/>
    </xf>
    <xf numFmtId="0" fontId="31" fillId="15" borderId="21" xfId="0" applyFont="1" applyFill="1" applyBorder="1" applyAlignment="1">
      <alignment horizontal="center" vertical="center"/>
    </xf>
    <xf numFmtId="0" fontId="24" fillId="4" borderId="21" xfId="0" applyFont="1" applyFill="1" applyBorder="1" applyAlignment="1">
      <alignment horizontal="center" vertical="center"/>
    </xf>
    <xf numFmtId="0" fontId="30" fillId="7" borderId="21" xfId="0" applyFont="1" applyFill="1" applyBorder="1" applyAlignment="1">
      <alignment horizontal="center" vertical="center"/>
    </xf>
    <xf numFmtId="0" fontId="24" fillId="17" borderId="35" xfId="0" applyFont="1" applyFill="1" applyBorder="1" applyAlignment="1">
      <alignment horizontal="center" vertical="center"/>
    </xf>
    <xf numFmtId="0" fontId="24" fillId="4" borderId="36" xfId="0" applyFont="1" applyFill="1" applyBorder="1" applyAlignment="1">
      <alignment horizontal="center" vertical="center"/>
    </xf>
    <xf numFmtId="14" fontId="6" fillId="7" borderId="2" xfId="0" applyNumberFormat="1" applyFont="1" applyFill="1" applyBorder="1" applyAlignment="1">
      <alignment horizontal="center" vertical="center"/>
    </xf>
    <xf numFmtId="0" fontId="31" fillId="17" borderId="2" xfId="0" applyFont="1" applyFill="1" applyBorder="1" applyAlignment="1">
      <alignment horizontal="center" vertical="center"/>
    </xf>
    <xf numFmtId="0" fontId="30" fillId="7" borderId="2" xfId="0" applyFont="1" applyFill="1" applyBorder="1" applyAlignment="1">
      <alignment horizontal="center" vertical="center"/>
    </xf>
    <xf numFmtId="0" fontId="40" fillId="27" borderId="2" xfId="0" applyFont="1" applyFill="1" applyBorder="1" applyAlignment="1">
      <alignment horizontal="center" vertical="center"/>
    </xf>
    <xf numFmtId="0" fontId="31" fillId="17" borderId="3" xfId="0" applyFont="1" applyFill="1" applyBorder="1" applyAlignment="1">
      <alignment horizontal="center" vertical="center"/>
    </xf>
    <xf numFmtId="0" fontId="30" fillId="7" borderId="3" xfId="0" applyFont="1" applyFill="1" applyBorder="1" applyAlignment="1">
      <alignment horizontal="center" vertical="center"/>
    </xf>
    <xf numFmtId="0" fontId="40" fillId="27" borderId="3" xfId="0" applyFont="1" applyFill="1" applyBorder="1" applyAlignment="1">
      <alignment horizontal="center" vertical="center"/>
    </xf>
    <xf numFmtId="0" fontId="24" fillId="17" borderId="31" xfId="0" applyFont="1" applyFill="1" applyBorder="1" applyAlignment="1">
      <alignment horizontal="center" vertical="center"/>
    </xf>
    <xf numFmtId="0" fontId="24" fillId="4" borderId="32" xfId="0" applyFont="1" applyFill="1" applyBorder="1" applyAlignment="1">
      <alignment horizontal="center" vertical="center"/>
    </xf>
    <xf numFmtId="14" fontId="6" fillId="21" borderId="10" xfId="0" applyNumberFormat="1" applyFont="1" applyFill="1" applyBorder="1" applyAlignment="1">
      <alignment horizontal="center" vertical="center"/>
    </xf>
    <xf numFmtId="0" fontId="31" fillId="20" borderId="10" xfId="0" applyFont="1" applyFill="1" applyBorder="1" applyAlignment="1">
      <alignment horizontal="center" vertical="center"/>
    </xf>
    <xf numFmtId="0" fontId="24" fillId="4" borderId="10" xfId="0" applyFont="1" applyFill="1" applyBorder="1" applyAlignment="1">
      <alignment horizontal="center" vertical="center"/>
    </xf>
    <xf numFmtId="0" fontId="47" fillId="0" borderId="10" xfId="0" applyFont="1" applyBorder="1" applyAlignment="1">
      <alignment horizontal="center" vertical="center"/>
    </xf>
    <xf numFmtId="0" fontId="31" fillId="20" borderId="21" xfId="0" applyFont="1" applyFill="1" applyBorder="1" applyAlignment="1">
      <alignment horizontal="center" vertical="center"/>
    </xf>
    <xf numFmtId="0" fontId="6" fillId="19" borderId="12" xfId="0" applyFont="1" applyFill="1" applyBorder="1"/>
    <xf numFmtId="0" fontId="0" fillId="19" borderId="33" xfId="0" applyFill="1" applyBorder="1"/>
    <xf numFmtId="0" fontId="27" fillId="19" borderId="14" xfId="0" applyFont="1" applyFill="1" applyBorder="1"/>
    <xf numFmtId="0" fontId="0" fillId="19" borderId="34" xfId="0" applyFill="1" applyBorder="1"/>
    <xf numFmtId="0" fontId="6" fillId="19" borderId="14" xfId="0" applyFont="1" applyFill="1" applyBorder="1"/>
    <xf numFmtId="0" fontId="58" fillId="28" borderId="10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29" fillId="2" borderId="3" xfId="0" applyFont="1" applyFill="1" applyBorder="1" applyAlignment="1">
      <alignment horizontal="center" vertical="center"/>
    </xf>
    <xf numFmtId="0" fontId="45" fillId="17" borderId="35" xfId="0" applyFont="1" applyFill="1" applyBorder="1" applyAlignment="1">
      <alignment horizontal="center" vertical="center"/>
    </xf>
    <xf numFmtId="0" fontId="45" fillId="4" borderId="36" xfId="0" applyFont="1" applyFill="1" applyBorder="1" applyAlignment="1">
      <alignment horizontal="center" vertical="center"/>
    </xf>
    <xf numFmtId="0" fontId="31" fillId="8" borderId="76" xfId="0" applyFont="1" applyFill="1" applyBorder="1" applyAlignment="1">
      <alignment horizontal="center" vertical="center"/>
    </xf>
    <xf numFmtId="0" fontId="31" fillId="8" borderId="77" xfId="0" applyFont="1" applyFill="1" applyBorder="1" applyAlignment="1">
      <alignment horizontal="center" vertical="center"/>
    </xf>
    <xf numFmtId="0" fontId="5" fillId="17" borderId="48" xfId="0" applyFont="1" applyFill="1" applyBorder="1" applyAlignment="1">
      <alignment horizontal="center"/>
    </xf>
    <xf numFmtId="0" fontId="31" fillId="4" borderId="10" xfId="0" applyFont="1" applyFill="1" applyBorder="1" applyAlignment="1">
      <alignment horizontal="center" vertical="center"/>
    </xf>
    <xf numFmtId="0" fontId="47" fillId="14" borderId="10" xfId="0" applyFont="1" applyFill="1" applyBorder="1" applyAlignment="1">
      <alignment horizontal="center" vertical="center"/>
    </xf>
    <xf numFmtId="0" fontId="58" fillId="28" borderId="47" xfId="0" applyFont="1" applyFill="1" applyBorder="1" applyAlignment="1">
      <alignment horizontal="center" vertical="center"/>
    </xf>
    <xf numFmtId="0" fontId="24" fillId="4" borderId="3" xfId="0" applyFont="1" applyFill="1" applyBorder="1" applyAlignment="1">
      <alignment horizontal="center" vertical="center"/>
    </xf>
    <xf numFmtId="0" fontId="48" fillId="13" borderId="1" xfId="0" applyFont="1" applyFill="1" applyBorder="1" applyAlignment="1">
      <alignment horizontal="center" vertical="center"/>
    </xf>
    <xf numFmtId="0" fontId="9" fillId="7" borderId="0" xfId="0" applyFont="1" applyFill="1" applyBorder="1" applyAlignment="1">
      <alignment horizontal="center"/>
    </xf>
    <xf numFmtId="0" fontId="9" fillId="7" borderId="0" xfId="0" applyFont="1" applyFill="1" applyBorder="1" applyAlignment="1" applyProtection="1">
      <alignment horizontal="center"/>
      <protection locked="0"/>
    </xf>
    <xf numFmtId="0" fontId="60" fillId="29" borderId="21" xfId="0" applyFont="1" applyFill="1" applyBorder="1" applyAlignment="1">
      <alignment horizontal="center" vertical="center"/>
    </xf>
    <xf numFmtId="0" fontId="44" fillId="8" borderId="78" xfId="0" applyFont="1" applyFill="1" applyBorder="1" applyAlignment="1">
      <alignment horizontal="center" vertical="center"/>
    </xf>
    <xf numFmtId="0" fontId="44" fillId="8" borderId="79" xfId="0" applyFont="1" applyFill="1" applyBorder="1" applyAlignment="1">
      <alignment horizontal="center" vertical="center"/>
    </xf>
    <xf numFmtId="0" fontId="27" fillId="7" borderId="66" xfId="0" applyFont="1" applyFill="1" applyBorder="1" applyAlignment="1">
      <alignment horizontal="center" vertical="center"/>
    </xf>
    <xf numFmtId="14" fontId="6" fillId="7" borderId="66" xfId="0" applyNumberFormat="1" applyFont="1" applyFill="1" applyBorder="1" applyAlignment="1">
      <alignment horizontal="center" vertical="center"/>
    </xf>
    <xf numFmtId="0" fontId="24" fillId="17" borderId="66" xfId="0" applyFont="1" applyFill="1" applyBorder="1" applyAlignment="1">
      <alignment horizontal="center" vertical="center"/>
    </xf>
    <xf numFmtId="0" fontId="24" fillId="4" borderId="66" xfId="0" applyFont="1" applyFill="1" applyBorder="1" applyAlignment="1">
      <alignment horizontal="center" vertical="center"/>
    </xf>
    <xf numFmtId="0" fontId="61" fillId="17" borderId="16" xfId="0" applyFont="1" applyFill="1" applyBorder="1" applyAlignment="1">
      <alignment horizontal="center" vertical="center"/>
    </xf>
    <xf numFmtId="0" fontId="61" fillId="4" borderId="17" xfId="0" applyFont="1" applyFill="1" applyBorder="1" applyAlignment="1">
      <alignment horizontal="center" vertical="center"/>
    </xf>
    <xf numFmtId="0" fontId="49" fillId="30" borderId="66" xfId="0" applyFont="1" applyFill="1" applyBorder="1" applyAlignment="1">
      <alignment horizontal="center" vertical="center"/>
    </xf>
    <xf numFmtId="0" fontId="6" fillId="0" borderId="10" xfId="0" applyFont="1" applyBorder="1" applyAlignment="1">
      <alignment horizontal="center"/>
    </xf>
    <xf numFmtId="0" fontId="0" fillId="0" borderId="80" xfId="0" applyBorder="1" applyAlignment="1">
      <alignment horizontal="center"/>
    </xf>
    <xf numFmtId="0" fontId="6" fillId="0" borderId="29" xfId="0" applyFont="1" applyBorder="1"/>
    <xf numFmtId="0" fontId="0" fillId="0" borderId="56" xfId="0" applyBorder="1"/>
    <xf numFmtId="0" fontId="6" fillId="7" borderId="29" xfId="0" applyFont="1" applyFill="1" applyBorder="1" applyAlignment="1" applyProtection="1">
      <alignment horizontal="center"/>
      <protection locked="0"/>
    </xf>
    <xf numFmtId="0" fontId="6" fillId="7" borderId="30" xfId="0" applyFont="1" applyFill="1" applyBorder="1" applyAlignment="1" applyProtection="1">
      <alignment horizontal="center"/>
      <protection locked="0"/>
    </xf>
    <xf numFmtId="0" fontId="6" fillId="7" borderId="64" xfId="0" applyFont="1" applyFill="1" applyBorder="1" applyAlignment="1" applyProtection="1">
      <alignment horizontal="center"/>
      <protection locked="0"/>
    </xf>
    <xf numFmtId="0" fontId="0" fillId="7" borderId="64" xfId="0" applyFill="1" applyBorder="1" applyAlignment="1" applyProtection="1">
      <alignment horizontal="center"/>
      <protection locked="0"/>
    </xf>
    <xf numFmtId="0" fontId="0" fillId="7" borderId="11" xfId="0" applyFill="1" applyBorder="1" applyAlignment="1" applyProtection="1">
      <alignment horizontal="center"/>
      <protection locked="0"/>
    </xf>
    <xf numFmtId="0" fontId="0" fillId="7" borderId="9" xfId="0" applyFill="1" applyBorder="1" applyAlignment="1" applyProtection="1">
      <alignment horizontal="center"/>
      <protection locked="0"/>
    </xf>
    <xf numFmtId="0" fontId="0" fillId="7" borderId="80" xfId="0" applyFill="1" applyBorder="1" applyAlignment="1" applyProtection="1">
      <alignment horizontal="center"/>
      <protection locked="0"/>
    </xf>
    <xf numFmtId="0" fontId="0" fillId="7" borderId="29" xfId="0" applyFill="1" applyBorder="1" applyAlignment="1" applyProtection="1">
      <alignment horizontal="center"/>
      <protection locked="0"/>
    </xf>
    <xf numFmtId="0" fontId="0" fillId="7" borderId="30" xfId="0" applyFill="1" applyBorder="1" applyAlignment="1" applyProtection="1">
      <alignment horizontal="center"/>
      <protection locked="0"/>
    </xf>
    <xf numFmtId="0" fontId="31" fillId="4" borderId="66" xfId="0" applyFont="1" applyFill="1" applyBorder="1" applyAlignment="1">
      <alignment horizontal="center" vertical="center"/>
    </xf>
    <xf numFmtId="0" fontId="47" fillId="7" borderId="66" xfId="0" applyFont="1" applyFill="1" applyBorder="1" applyAlignment="1">
      <alignment horizontal="center" vertical="center"/>
    </xf>
    <xf numFmtId="0" fontId="30" fillId="7" borderId="66" xfId="0" applyFont="1" applyFill="1" applyBorder="1" applyAlignment="1">
      <alignment horizontal="center" vertical="center"/>
    </xf>
    <xf numFmtId="0" fontId="49" fillId="7" borderId="66" xfId="0" applyFont="1" applyFill="1" applyBorder="1" applyAlignment="1">
      <alignment horizontal="center" vertical="center"/>
    </xf>
    <xf numFmtId="0" fontId="6" fillId="2" borderId="42" xfId="0" applyFont="1" applyFill="1" applyBorder="1" applyAlignment="1">
      <alignment horizontal="left"/>
    </xf>
    <xf numFmtId="0" fontId="6" fillId="2" borderId="0" xfId="0" applyFont="1" applyFill="1" applyBorder="1" applyAlignment="1">
      <alignment horizontal="left"/>
    </xf>
    <xf numFmtId="0" fontId="0" fillId="7" borderId="0" xfId="0" applyFill="1" applyBorder="1" applyAlignment="1">
      <alignment horizontal="center"/>
    </xf>
    <xf numFmtId="0" fontId="52" fillId="0" borderId="44" xfId="0" applyFont="1" applyBorder="1" applyAlignment="1">
      <alignment horizontal="center"/>
    </xf>
    <xf numFmtId="0" fontId="52" fillId="0" borderId="45" xfId="0" applyFont="1" applyBorder="1" applyAlignment="1">
      <alignment horizontal="center"/>
    </xf>
    <xf numFmtId="0" fontId="52" fillId="0" borderId="49" xfId="0" applyFont="1" applyBorder="1" applyAlignment="1">
      <alignment horizontal="center"/>
    </xf>
    <xf numFmtId="0" fontId="52" fillId="0" borderId="50" xfId="0" applyFont="1" applyBorder="1" applyAlignment="1">
      <alignment horizontal="center"/>
    </xf>
    <xf numFmtId="0" fontId="9" fillId="3" borderId="69" xfId="0" applyFont="1" applyFill="1" applyBorder="1" applyAlignment="1" applyProtection="1">
      <alignment horizontal="center"/>
      <protection locked="0"/>
    </xf>
    <xf numFmtId="0" fontId="9" fillId="3" borderId="70" xfId="0" applyFont="1" applyFill="1" applyBorder="1" applyAlignment="1" applyProtection="1">
      <alignment horizontal="center"/>
      <protection locked="0"/>
    </xf>
    <xf numFmtId="0" fontId="9" fillId="6" borderId="69" xfId="0" applyFont="1" applyFill="1" applyBorder="1" applyAlignment="1" applyProtection="1">
      <alignment horizontal="center"/>
      <protection locked="0"/>
    </xf>
    <xf numFmtId="0" fontId="9" fillId="6" borderId="70" xfId="0" applyFont="1" applyFill="1" applyBorder="1" applyAlignment="1" applyProtection="1">
      <alignment horizontal="center"/>
      <protection locked="0"/>
    </xf>
    <xf numFmtId="0" fontId="9" fillId="16" borderId="69" xfId="0" applyFont="1" applyFill="1" applyBorder="1" applyAlignment="1" applyProtection="1">
      <alignment horizontal="center"/>
      <protection locked="0"/>
    </xf>
    <xf numFmtId="0" fontId="9" fillId="16" borderId="70" xfId="0" applyFont="1" applyFill="1" applyBorder="1" applyAlignment="1" applyProtection="1">
      <alignment horizontal="center"/>
      <protection locked="0"/>
    </xf>
    <xf numFmtId="0" fontId="9" fillId="24" borderId="69" xfId="0" applyFont="1" applyFill="1" applyBorder="1" applyAlignment="1" applyProtection="1">
      <alignment horizontal="center"/>
      <protection locked="0"/>
    </xf>
    <xf numFmtId="0" fontId="9" fillId="24" borderId="70" xfId="0" applyFont="1" applyFill="1" applyBorder="1" applyAlignment="1" applyProtection="1">
      <alignment horizontal="center"/>
      <protection locked="0"/>
    </xf>
    <xf numFmtId="0" fontId="6" fillId="7" borderId="0" xfId="0" applyFont="1" applyFill="1" applyBorder="1" applyAlignment="1" applyProtection="1">
      <alignment horizontal="center"/>
      <protection locked="0"/>
    </xf>
    <xf numFmtId="0" fontId="9" fillId="4" borderId="31" xfId="0" applyFont="1" applyFill="1" applyBorder="1" applyAlignment="1" applyProtection="1">
      <alignment horizontal="center"/>
      <protection locked="0"/>
    </xf>
    <xf numFmtId="0" fontId="9" fillId="4" borderId="32" xfId="0" applyFont="1" applyFill="1" applyBorder="1" applyAlignment="1" applyProtection="1">
      <alignment horizontal="center"/>
      <protection locked="0"/>
    </xf>
    <xf numFmtId="0" fontId="6" fillId="4" borderId="12" xfId="0" applyFont="1" applyFill="1" applyBorder="1" applyAlignment="1" applyProtection="1">
      <alignment horizontal="center"/>
      <protection locked="0"/>
    </xf>
    <xf numFmtId="0" fontId="6" fillId="4" borderId="13" xfId="0" applyFont="1" applyFill="1" applyBorder="1" applyAlignment="1" applyProtection="1">
      <alignment horizontal="center"/>
      <protection locked="0"/>
    </xf>
    <xf numFmtId="0" fontId="6" fillId="4" borderId="14" xfId="0" applyFont="1" applyFill="1" applyBorder="1" applyAlignment="1" applyProtection="1">
      <alignment horizontal="center"/>
      <protection locked="0"/>
    </xf>
    <xf numFmtId="0" fontId="6" fillId="4" borderId="15" xfId="0" applyFont="1" applyFill="1" applyBorder="1" applyAlignment="1" applyProtection="1">
      <alignment horizontal="center"/>
      <protection locked="0"/>
    </xf>
    <xf numFmtId="0" fontId="6" fillId="4" borderId="35" xfId="0" applyFont="1" applyFill="1" applyBorder="1" applyAlignment="1" applyProtection="1">
      <alignment horizontal="center"/>
      <protection locked="0"/>
    </xf>
    <xf numFmtId="0" fontId="6" fillId="4" borderId="36" xfId="0" applyFont="1" applyFill="1" applyBorder="1" applyAlignment="1" applyProtection="1">
      <alignment horizontal="center"/>
      <protection locked="0"/>
    </xf>
    <xf numFmtId="0" fontId="6" fillId="4" borderId="31" xfId="0" applyFont="1" applyFill="1" applyBorder="1" applyAlignment="1" applyProtection="1">
      <alignment horizontal="center"/>
      <protection locked="0"/>
    </xf>
    <xf numFmtId="0" fontId="6" fillId="4" borderId="32" xfId="0" applyFont="1" applyFill="1" applyBorder="1" applyAlignment="1" applyProtection="1">
      <alignment horizontal="center"/>
      <protection locked="0"/>
    </xf>
    <xf numFmtId="0" fontId="6" fillId="2" borderId="42" xfId="0" applyFont="1" applyFill="1" applyBorder="1" applyAlignment="1">
      <alignment horizontal="left"/>
    </xf>
    <xf numFmtId="0" fontId="6" fillId="2" borderId="0" xfId="0" applyFont="1" applyFill="1" applyBorder="1" applyAlignment="1">
      <alignment horizontal="left"/>
    </xf>
    <xf numFmtId="0" fontId="6" fillId="2" borderId="26" xfId="0" applyFont="1" applyFill="1" applyBorder="1" applyAlignment="1">
      <alignment horizontal="center"/>
    </xf>
    <xf numFmtId="0" fontId="6" fillId="2" borderId="43" xfId="0" applyFont="1" applyFill="1" applyBorder="1" applyAlignment="1">
      <alignment horizontal="center"/>
    </xf>
    <xf numFmtId="0" fontId="7" fillId="2" borderId="23" xfId="0" applyFont="1" applyFill="1" applyBorder="1" applyAlignment="1">
      <alignment horizontal="left"/>
    </xf>
    <xf numFmtId="0" fontId="7" fillId="2" borderId="46" xfId="0" applyFont="1" applyFill="1" applyBorder="1" applyAlignment="1">
      <alignment horizontal="left"/>
    </xf>
    <xf numFmtId="0" fontId="54" fillId="8" borderId="26" xfId="0" applyFont="1" applyFill="1" applyBorder="1" applyAlignment="1">
      <alignment horizontal="center"/>
    </xf>
    <xf numFmtId="0" fontId="54" fillId="8" borderId="43" xfId="0" applyFont="1" applyFill="1" applyBorder="1" applyAlignment="1">
      <alignment horizontal="center"/>
    </xf>
    <xf numFmtId="0" fontId="6" fillId="2" borderId="25" xfId="0" applyFont="1" applyFill="1" applyBorder="1" applyAlignment="1">
      <alignment horizontal="left"/>
    </xf>
    <xf numFmtId="0" fontId="31" fillId="7" borderId="66" xfId="0" applyFont="1" applyFill="1" applyBorder="1" applyAlignment="1">
      <alignment horizontal="center" vertical="center"/>
    </xf>
    <xf numFmtId="0" fontId="9" fillId="12" borderId="15" xfId="0" applyFont="1" applyFill="1" applyBorder="1" applyAlignment="1" applyProtection="1">
      <alignment horizontal="center"/>
      <protection locked="0"/>
    </xf>
    <xf numFmtId="0" fontId="9" fillId="12" borderId="14" xfId="0" applyFont="1" applyFill="1" applyBorder="1" applyAlignment="1" applyProtection="1">
      <alignment horizontal="center"/>
      <protection locked="0"/>
    </xf>
    <xf numFmtId="0" fontId="10" fillId="12" borderId="29" xfId="0" applyFont="1" applyFill="1" applyBorder="1" applyAlignment="1">
      <alignment horizontal="center"/>
    </xf>
    <xf numFmtId="0" fontId="10" fillId="12" borderId="30" xfId="0" applyFont="1" applyFill="1" applyBorder="1" applyAlignment="1">
      <alignment horizontal="center"/>
    </xf>
    <xf numFmtId="0" fontId="6" fillId="2" borderId="14" xfId="0" applyFont="1" applyFill="1" applyBorder="1" applyAlignment="1" applyProtection="1">
      <alignment horizontal="center"/>
      <protection locked="0"/>
    </xf>
    <xf numFmtId="0" fontId="9" fillId="17" borderId="51" xfId="0" applyFont="1" applyFill="1" applyBorder="1" applyAlignment="1" applyProtection="1">
      <alignment horizontal="center"/>
      <protection locked="0"/>
    </xf>
    <xf numFmtId="0" fontId="9" fillId="17" borderId="15" xfId="0" applyFont="1" applyFill="1" applyBorder="1" applyAlignment="1" applyProtection="1">
      <alignment horizontal="center"/>
      <protection locked="0"/>
    </xf>
    <xf numFmtId="0" fontId="6" fillId="2" borderId="42" xfId="0" applyFont="1" applyFill="1" applyBorder="1" applyAlignment="1">
      <alignment horizontal="left"/>
    </xf>
    <xf numFmtId="0" fontId="6" fillId="2" borderId="0" xfId="0" applyFont="1" applyFill="1" applyBorder="1" applyAlignment="1">
      <alignment horizontal="left"/>
    </xf>
    <xf numFmtId="0" fontId="6" fillId="2" borderId="26" xfId="0" applyFont="1" applyFill="1" applyBorder="1" applyAlignment="1">
      <alignment horizontal="center"/>
    </xf>
    <xf numFmtId="0" fontId="6" fillId="2" borderId="25" xfId="0" applyFont="1" applyFill="1" applyBorder="1" applyAlignment="1">
      <alignment horizontal="left"/>
    </xf>
    <xf numFmtId="0" fontId="6" fillId="2" borderId="42" xfId="0" applyFont="1" applyFill="1" applyBorder="1" applyAlignment="1">
      <alignment horizontal="left"/>
    </xf>
    <xf numFmtId="0" fontId="0" fillId="10" borderId="13" xfId="0" applyFill="1" applyBorder="1" applyAlignment="1" applyProtection="1">
      <alignment horizontal="center"/>
      <protection locked="0"/>
    </xf>
    <xf numFmtId="0" fontId="0" fillId="10" borderId="36" xfId="0" applyFill="1" applyBorder="1" applyAlignment="1" applyProtection="1">
      <alignment horizontal="center"/>
      <protection locked="0"/>
    </xf>
    <xf numFmtId="0" fontId="34" fillId="13" borderId="3" xfId="0" applyFont="1" applyFill="1" applyBorder="1" applyAlignment="1">
      <alignment horizontal="center" vertical="center"/>
    </xf>
    <xf numFmtId="0" fontId="0" fillId="7" borderId="34" xfId="0" applyFill="1" applyBorder="1"/>
    <xf numFmtId="0" fontId="6" fillId="19" borderId="63" xfId="0" applyFont="1" applyFill="1" applyBorder="1"/>
    <xf numFmtId="0" fontId="27" fillId="19" borderId="51" xfId="0" applyFont="1" applyFill="1" applyBorder="1"/>
    <xf numFmtId="0" fontId="6" fillId="19" borderId="51" xfId="0" applyFont="1" applyFill="1" applyBorder="1"/>
    <xf numFmtId="0" fontId="6" fillId="7" borderId="51" xfId="0" applyFont="1" applyFill="1" applyBorder="1"/>
    <xf numFmtId="0" fontId="6" fillId="0" borderId="51" xfId="0" applyFont="1" applyBorder="1"/>
    <xf numFmtId="0" fontId="6" fillId="0" borderId="54" xfId="0" applyFont="1" applyBorder="1"/>
    <xf numFmtId="0" fontId="6" fillId="0" borderId="12" xfId="0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23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/>
    </xf>
    <xf numFmtId="0" fontId="0" fillId="17" borderId="10" xfId="0" applyFill="1" applyBorder="1" applyAlignment="1">
      <alignment horizontal="center" vertical="center"/>
    </xf>
    <xf numFmtId="0" fontId="0" fillId="17" borderId="21" xfId="0" applyFill="1" applyBorder="1" applyAlignment="1">
      <alignment horizontal="center" vertical="center"/>
    </xf>
    <xf numFmtId="16" fontId="0" fillId="17" borderId="10" xfId="0" applyNumberFormat="1" applyFill="1" applyBorder="1" applyAlignment="1">
      <alignment horizontal="center" vertical="center"/>
    </xf>
    <xf numFmtId="16" fontId="0" fillId="17" borderId="21" xfId="0" applyNumberFormat="1" applyFill="1" applyBorder="1" applyAlignment="1">
      <alignment horizontal="center" vertical="center"/>
    </xf>
    <xf numFmtId="0" fontId="0" fillId="17" borderId="47" xfId="0" applyFill="1" applyBorder="1" applyAlignment="1">
      <alignment horizontal="center" vertical="center"/>
    </xf>
    <xf numFmtId="0" fontId="0" fillId="17" borderId="48" xfId="0" applyFill="1" applyBorder="1" applyAlignment="1">
      <alignment horizontal="center" vertical="center"/>
    </xf>
    <xf numFmtId="16" fontId="0" fillId="17" borderId="47" xfId="0" applyNumberFormat="1" applyFill="1" applyBorder="1" applyAlignment="1">
      <alignment horizontal="center" vertical="center"/>
    </xf>
    <xf numFmtId="16" fontId="0" fillId="17" borderId="48" xfId="0" applyNumberFormat="1" applyFill="1" applyBorder="1" applyAlignment="1">
      <alignment horizontal="center" vertical="center"/>
    </xf>
    <xf numFmtId="0" fontId="0" fillId="17" borderId="23" xfId="0" applyFill="1" applyBorder="1" applyAlignment="1">
      <alignment horizontal="center" vertical="center"/>
    </xf>
    <xf numFmtId="0" fontId="0" fillId="17" borderId="26" xfId="0" applyFill="1" applyBorder="1" applyAlignment="1">
      <alignment horizontal="center" vertical="center"/>
    </xf>
    <xf numFmtId="0" fontId="0" fillId="17" borderId="67" xfId="0" applyFill="1" applyBorder="1" applyAlignment="1">
      <alignment horizontal="center" vertical="center"/>
    </xf>
    <xf numFmtId="0" fontId="0" fillId="17" borderId="42" xfId="0" applyFill="1" applyBorder="1" applyAlignment="1">
      <alignment horizontal="center" vertical="center"/>
    </xf>
    <xf numFmtId="16" fontId="0" fillId="17" borderId="67" xfId="0" applyNumberFormat="1" applyFill="1" applyBorder="1" applyAlignment="1">
      <alignment horizontal="center" vertical="center"/>
    </xf>
    <xf numFmtId="0" fontId="6" fillId="3" borderId="26" xfId="0" applyFont="1" applyFill="1" applyBorder="1" applyAlignment="1">
      <alignment horizontal="center"/>
    </xf>
    <xf numFmtId="0" fontId="6" fillId="3" borderId="43" xfId="0" applyFont="1" applyFill="1" applyBorder="1" applyAlignment="1">
      <alignment horizontal="center"/>
    </xf>
    <xf numFmtId="0" fontId="6" fillId="3" borderId="27" xfId="0" applyFont="1" applyFill="1" applyBorder="1" applyAlignment="1">
      <alignment horizontal="center"/>
    </xf>
    <xf numFmtId="0" fontId="6" fillId="9" borderId="16" xfId="0" applyFont="1" applyFill="1" applyBorder="1" applyAlignment="1">
      <alignment horizontal="center"/>
    </xf>
    <xf numFmtId="0" fontId="6" fillId="9" borderId="18" xfId="0" applyFont="1" applyFill="1" applyBorder="1" applyAlignment="1">
      <alignment horizontal="center"/>
    </xf>
    <xf numFmtId="0" fontId="6" fillId="9" borderId="73" xfId="0" applyFont="1" applyFill="1" applyBorder="1" applyAlignment="1">
      <alignment horizontal="center"/>
    </xf>
    <xf numFmtId="0" fontId="6" fillId="0" borderId="42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65" xfId="0" applyFont="1" applyBorder="1" applyAlignment="1">
      <alignment horizontal="center"/>
    </xf>
    <xf numFmtId="0" fontId="50" fillId="8" borderId="47" xfId="0" applyFont="1" applyFill="1" applyBorder="1" applyAlignment="1">
      <alignment horizontal="center" vertical="center"/>
    </xf>
    <xf numFmtId="0" fontId="50" fillId="8" borderId="48" xfId="0" applyFont="1" applyFill="1" applyBorder="1" applyAlignment="1">
      <alignment horizontal="center" vertical="center"/>
    </xf>
    <xf numFmtId="0" fontId="6" fillId="3" borderId="16" xfId="0" applyFont="1" applyFill="1" applyBorder="1" applyAlignment="1">
      <alignment horizontal="center"/>
    </xf>
    <xf numFmtId="0" fontId="6" fillId="3" borderId="18" xfId="0" applyFont="1" applyFill="1" applyBorder="1" applyAlignment="1">
      <alignment horizontal="center"/>
    </xf>
    <xf numFmtId="0" fontId="6" fillId="3" borderId="73" xfId="0" applyFont="1" applyFill="1" applyBorder="1" applyAlignment="1">
      <alignment horizontal="center"/>
    </xf>
    <xf numFmtId="0" fontId="0" fillId="17" borderId="7" xfId="0" applyFill="1" applyBorder="1" applyAlignment="1">
      <alignment horizontal="center" vertical="center"/>
    </xf>
    <xf numFmtId="0" fontId="0" fillId="17" borderId="8" xfId="0" applyFill="1" applyBorder="1" applyAlignment="1">
      <alignment horizontal="center" vertical="center"/>
    </xf>
    <xf numFmtId="16" fontId="0" fillId="17" borderId="2" xfId="0" applyNumberFormat="1" applyFill="1" applyBorder="1" applyAlignment="1">
      <alignment horizontal="center" vertical="center"/>
    </xf>
    <xf numFmtId="16" fontId="0" fillId="17" borderId="1" xfId="0" applyNumberFormat="1" applyFill="1" applyBorder="1" applyAlignment="1">
      <alignment horizontal="center" vertical="center"/>
    </xf>
    <xf numFmtId="0" fontId="51" fillId="2" borderId="47" xfId="0" applyFont="1" applyFill="1" applyBorder="1" applyAlignment="1">
      <alignment horizontal="center" vertical="center"/>
    </xf>
    <xf numFmtId="0" fontId="51" fillId="2" borderId="48" xfId="0" applyFont="1" applyFill="1" applyBorder="1" applyAlignment="1">
      <alignment horizontal="center" vertical="center"/>
    </xf>
    <xf numFmtId="0" fontId="0" fillId="17" borderId="46" xfId="0" applyFill="1" applyBorder="1" applyAlignment="1">
      <alignment horizontal="center" vertical="center"/>
    </xf>
    <xf numFmtId="0" fontId="0" fillId="17" borderId="43" xfId="0" applyFill="1" applyBorder="1" applyAlignment="1">
      <alignment horizontal="center" vertical="center"/>
    </xf>
    <xf numFmtId="0" fontId="6" fillId="6" borderId="12" xfId="0" applyFont="1" applyFill="1" applyBorder="1" applyAlignment="1">
      <alignment horizontal="center"/>
    </xf>
    <xf numFmtId="0" fontId="6" fillId="6" borderId="68" xfId="0" applyFont="1" applyFill="1" applyBorder="1" applyAlignment="1">
      <alignment horizontal="center"/>
    </xf>
    <xf numFmtId="0" fontId="6" fillId="6" borderId="13" xfId="0" applyFont="1" applyFill="1" applyBorder="1" applyAlignment="1">
      <alignment horizontal="center"/>
    </xf>
    <xf numFmtId="0" fontId="6" fillId="6" borderId="31" xfId="0" applyFont="1" applyFill="1" applyBorder="1" applyAlignment="1">
      <alignment horizontal="center"/>
    </xf>
    <xf numFmtId="0" fontId="6" fillId="6" borderId="72" xfId="0" applyFont="1" applyFill="1" applyBorder="1" applyAlignment="1">
      <alignment horizontal="center"/>
    </xf>
    <xf numFmtId="0" fontId="6" fillId="6" borderId="32" xfId="0" applyFont="1" applyFill="1" applyBorder="1" applyAlignment="1">
      <alignment horizontal="center"/>
    </xf>
    <xf numFmtId="0" fontId="0" fillId="17" borderId="4" xfId="0" applyFill="1" applyBorder="1" applyAlignment="1">
      <alignment horizontal="center" vertical="center"/>
    </xf>
    <xf numFmtId="0" fontId="0" fillId="17" borderId="5" xfId="0" applyFill="1" applyBorder="1" applyAlignment="1">
      <alignment horizontal="center" vertical="center"/>
    </xf>
    <xf numFmtId="0" fontId="6" fillId="17" borderId="10" xfId="0" applyFont="1" applyFill="1" applyBorder="1" applyAlignment="1">
      <alignment horizontal="center" vertical="center"/>
    </xf>
    <xf numFmtId="0" fontId="6" fillId="17" borderId="21" xfId="0" applyFont="1" applyFill="1" applyBorder="1" applyAlignment="1">
      <alignment horizontal="center" vertical="center"/>
    </xf>
    <xf numFmtId="0" fontId="6" fillId="17" borderId="67" xfId="0" applyFont="1" applyFill="1" applyBorder="1" applyAlignment="1">
      <alignment horizontal="center" vertical="center"/>
    </xf>
    <xf numFmtId="0" fontId="6" fillId="2" borderId="42" xfId="0" applyFont="1" applyFill="1" applyBorder="1" applyAlignment="1">
      <alignment horizontal="left"/>
    </xf>
    <xf numFmtId="0" fontId="6" fillId="2" borderId="0" xfId="0" applyFont="1" applyFill="1" applyBorder="1" applyAlignment="1">
      <alignment horizontal="left"/>
    </xf>
    <xf numFmtId="0" fontId="6" fillId="2" borderId="26" xfId="0" applyFont="1" applyFill="1" applyBorder="1" applyAlignment="1">
      <alignment horizontal="center"/>
    </xf>
    <xf numFmtId="0" fontId="6" fillId="2" borderId="43" xfId="0" applyFont="1" applyFill="1" applyBorder="1" applyAlignment="1">
      <alignment horizontal="center"/>
    </xf>
    <xf numFmtId="0" fontId="57" fillId="2" borderId="42" xfId="0" applyFont="1" applyFill="1" applyBorder="1" applyAlignment="1">
      <alignment horizontal="center"/>
    </xf>
    <xf numFmtId="0" fontId="57" fillId="2" borderId="25" xfId="0" applyFont="1" applyFill="1" applyBorder="1" applyAlignment="1">
      <alignment horizontal="center"/>
    </xf>
    <xf numFmtId="0" fontId="19" fillId="7" borderId="0" xfId="0" applyFont="1" applyFill="1" applyBorder="1" applyAlignment="1">
      <alignment horizontal="center"/>
    </xf>
    <xf numFmtId="0" fontId="7" fillId="2" borderId="23" xfId="0" applyFont="1" applyFill="1" applyBorder="1" applyAlignment="1">
      <alignment horizontal="left"/>
    </xf>
    <xf numFmtId="0" fontId="7" fillId="2" borderId="46" xfId="0" applyFont="1" applyFill="1" applyBorder="1" applyAlignment="1">
      <alignment horizontal="left"/>
    </xf>
    <xf numFmtId="14" fontId="27" fillId="2" borderId="12" xfId="0" applyNumberFormat="1" applyFont="1" applyFill="1" applyBorder="1" applyAlignment="1" applyProtection="1">
      <alignment horizontal="center" vertical="center" textRotation="90"/>
      <protection locked="0"/>
    </xf>
    <xf numFmtId="0" fontId="27" fillId="2" borderId="14" xfId="0" applyFont="1" applyFill="1" applyBorder="1" applyAlignment="1" applyProtection="1">
      <alignment horizontal="center" vertical="center" textRotation="90"/>
      <protection locked="0"/>
    </xf>
    <xf numFmtId="0" fontId="27" fillId="2" borderId="29" xfId="0" applyFont="1" applyFill="1" applyBorder="1" applyAlignment="1" applyProtection="1">
      <alignment horizontal="center" vertical="center" textRotation="90"/>
      <protection locked="0"/>
    </xf>
    <xf numFmtId="14" fontId="26" fillId="2" borderId="13" xfId="0" applyNumberFormat="1" applyFont="1" applyFill="1" applyBorder="1" applyAlignment="1" applyProtection="1">
      <alignment horizontal="center" vertical="center" textRotation="90"/>
      <protection locked="0"/>
    </xf>
    <xf numFmtId="14" fontId="26" fillId="2" borderId="15" xfId="0" applyNumberFormat="1" applyFont="1" applyFill="1" applyBorder="1" applyAlignment="1" applyProtection="1">
      <alignment horizontal="center" vertical="center" textRotation="90"/>
      <protection locked="0"/>
    </xf>
    <xf numFmtId="0" fontId="26" fillId="2" borderId="30" xfId="0" applyFont="1" applyFill="1" applyBorder="1" applyAlignment="1" applyProtection="1">
      <alignment horizontal="center" vertical="center" textRotation="90"/>
      <protection locked="0"/>
    </xf>
    <xf numFmtId="0" fontId="53" fillId="8" borderId="42" xfId="0" applyFont="1" applyFill="1" applyBorder="1" applyAlignment="1">
      <alignment horizontal="center"/>
    </xf>
    <xf numFmtId="0" fontId="53" fillId="8" borderId="25" xfId="0" applyFont="1" applyFill="1" applyBorder="1" applyAlignment="1">
      <alignment horizontal="center"/>
    </xf>
    <xf numFmtId="14" fontId="27" fillId="11" borderId="12" xfId="0" applyNumberFormat="1" applyFont="1" applyFill="1" applyBorder="1" applyAlignment="1">
      <alignment horizontal="center" vertical="center" textRotation="90"/>
    </xf>
    <xf numFmtId="0" fontId="27" fillId="11" borderId="14" xfId="0" applyFont="1" applyFill="1" applyBorder="1" applyAlignment="1">
      <alignment horizontal="center" vertical="center" textRotation="90"/>
    </xf>
    <xf numFmtId="0" fontId="27" fillId="11" borderId="29" xfId="0" applyFont="1" applyFill="1" applyBorder="1" applyAlignment="1">
      <alignment horizontal="center" vertical="center" textRotation="90"/>
    </xf>
    <xf numFmtId="14" fontId="26" fillId="11" borderId="13" xfId="0" applyNumberFormat="1" applyFont="1" applyFill="1" applyBorder="1" applyAlignment="1">
      <alignment horizontal="center" vertical="center" textRotation="90"/>
    </xf>
    <xf numFmtId="14" fontId="26" fillId="11" borderId="15" xfId="0" applyNumberFormat="1" applyFont="1" applyFill="1" applyBorder="1" applyAlignment="1">
      <alignment horizontal="center" vertical="center" textRotation="90"/>
    </xf>
    <xf numFmtId="0" fontId="26" fillId="11" borderId="30" xfId="0" applyFont="1" applyFill="1" applyBorder="1" applyAlignment="1">
      <alignment horizontal="center" vertical="center" textRotation="90"/>
    </xf>
    <xf numFmtId="0" fontId="37" fillId="4" borderId="42" xfId="0" applyFont="1" applyFill="1" applyBorder="1" applyAlignment="1">
      <alignment horizontal="center"/>
    </xf>
    <xf numFmtId="0" fontId="37" fillId="4" borderId="25" xfId="0" applyFont="1" applyFill="1" applyBorder="1" applyAlignment="1">
      <alignment horizontal="center"/>
    </xf>
    <xf numFmtId="0" fontId="52" fillId="7" borderId="19" xfId="0" applyFont="1" applyFill="1" applyBorder="1" applyAlignment="1" applyProtection="1">
      <alignment horizontal="center"/>
      <protection locked="0"/>
    </xf>
    <xf numFmtId="0" fontId="52" fillId="7" borderId="41" xfId="0" applyFont="1" applyFill="1" applyBorder="1" applyAlignment="1" applyProtection="1">
      <alignment horizontal="center"/>
      <protection locked="0"/>
    </xf>
    <xf numFmtId="0" fontId="54" fillId="8" borderId="42" xfId="0" applyFont="1" applyFill="1" applyBorder="1" applyAlignment="1">
      <alignment horizontal="center"/>
    </xf>
    <xf numFmtId="0" fontId="54" fillId="8" borderId="0" xfId="0" applyFont="1" applyFill="1" applyBorder="1" applyAlignment="1">
      <alignment horizontal="center"/>
    </xf>
    <xf numFmtId="0" fontId="19" fillId="11" borderId="16" xfId="0" applyFont="1" applyFill="1" applyBorder="1" applyAlignment="1">
      <alignment horizontal="center"/>
    </xf>
    <xf numFmtId="0" fontId="19" fillId="11" borderId="18" xfId="0" applyFont="1" applyFill="1" applyBorder="1" applyAlignment="1">
      <alignment horizontal="center"/>
    </xf>
    <xf numFmtId="0" fontId="19" fillId="11" borderId="73" xfId="0" applyFont="1" applyFill="1" applyBorder="1" applyAlignment="1">
      <alignment horizontal="center"/>
    </xf>
    <xf numFmtId="0" fontId="19" fillId="12" borderId="16" xfId="0" applyFont="1" applyFill="1" applyBorder="1" applyAlignment="1">
      <alignment horizontal="center"/>
    </xf>
    <xf numFmtId="0" fontId="19" fillId="12" borderId="18" xfId="0" applyFont="1" applyFill="1" applyBorder="1" applyAlignment="1">
      <alignment horizontal="center"/>
    </xf>
    <xf numFmtId="0" fontId="19" fillId="12" borderId="73" xfId="0" applyFont="1" applyFill="1" applyBorder="1" applyAlignment="1">
      <alignment horizontal="center"/>
    </xf>
    <xf numFmtId="14" fontId="27" fillId="16" borderId="12" xfId="0" applyNumberFormat="1" applyFont="1" applyFill="1" applyBorder="1" applyAlignment="1" applyProtection="1">
      <alignment horizontal="center" vertical="center" textRotation="90"/>
      <protection locked="0"/>
    </xf>
    <xf numFmtId="0" fontId="27" fillId="16" borderId="14" xfId="0" applyFont="1" applyFill="1" applyBorder="1" applyAlignment="1" applyProtection="1">
      <alignment horizontal="center" vertical="center" textRotation="90"/>
      <protection locked="0"/>
    </xf>
    <xf numFmtId="0" fontId="27" fillId="16" borderId="29" xfId="0" applyFont="1" applyFill="1" applyBorder="1" applyAlignment="1" applyProtection="1">
      <alignment horizontal="center" vertical="center" textRotation="90"/>
      <protection locked="0"/>
    </xf>
    <xf numFmtId="14" fontId="52" fillId="16" borderId="13" xfId="0" applyNumberFormat="1" applyFont="1" applyFill="1" applyBorder="1" applyAlignment="1" applyProtection="1">
      <alignment horizontal="center" vertical="center" textRotation="90"/>
      <protection locked="0"/>
    </xf>
    <xf numFmtId="14" fontId="52" fillId="16" borderId="15" xfId="0" applyNumberFormat="1" applyFont="1" applyFill="1" applyBorder="1" applyAlignment="1" applyProtection="1">
      <alignment horizontal="center" vertical="center" textRotation="90"/>
      <protection locked="0"/>
    </xf>
    <xf numFmtId="0" fontId="52" fillId="16" borderId="30" xfId="0" applyFont="1" applyFill="1" applyBorder="1" applyAlignment="1" applyProtection="1">
      <alignment horizontal="center" vertical="center" textRotation="90"/>
      <protection locked="0"/>
    </xf>
    <xf numFmtId="14" fontId="27" fillId="12" borderId="12" xfId="0" applyNumberFormat="1" applyFont="1" applyFill="1" applyBorder="1" applyAlignment="1" applyProtection="1">
      <alignment horizontal="center" vertical="center" textRotation="90"/>
      <protection locked="0"/>
    </xf>
    <xf numFmtId="0" fontId="27" fillId="12" borderId="14" xfId="0" applyFont="1" applyFill="1" applyBorder="1" applyAlignment="1" applyProtection="1">
      <alignment horizontal="center" vertical="center" textRotation="90"/>
      <protection locked="0"/>
    </xf>
    <xf numFmtId="14" fontId="10" fillId="12" borderId="13" xfId="0" applyNumberFormat="1" applyFont="1" applyFill="1" applyBorder="1" applyAlignment="1" applyProtection="1">
      <alignment horizontal="center" vertical="center" textRotation="90"/>
      <protection locked="0"/>
    </xf>
    <xf numFmtId="14" fontId="10" fillId="12" borderId="15" xfId="0" applyNumberFormat="1" applyFont="1" applyFill="1" applyBorder="1" applyAlignment="1" applyProtection="1">
      <alignment horizontal="center" vertical="center" textRotation="90"/>
      <protection locked="0"/>
    </xf>
    <xf numFmtId="0" fontId="10" fillId="12" borderId="15" xfId="0" applyFont="1" applyFill="1" applyBorder="1" applyAlignment="1" applyProtection="1">
      <alignment horizontal="center" vertical="center" textRotation="90"/>
      <protection locked="0"/>
    </xf>
    <xf numFmtId="0" fontId="5" fillId="6" borderId="16" xfId="0" applyFont="1" applyFill="1" applyBorder="1" applyAlignment="1">
      <alignment horizontal="center"/>
    </xf>
    <xf numFmtId="0" fontId="5" fillId="6" borderId="18" xfId="0" applyFont="1" applyFill="1" applyBorder="1" applyAlignment="1">
      <alignment horizontal="center"/>
    </xf>
    <xf numFmtId="0" fontId="5" fillId="6" borderId="73" xfId="0" applyFont="1" applyFill="1" applyBorder="1" applyAlignment="1">
      <alignment horizontal="center"/>
    </xf>
    <xf numFmtId="0" fontId="5" fillId="4" borderId="16" xfId="0" applyFont="1" applyFill="1" applyBorder="1" applyAlignment="1">
      <alignment horizontal="center"/>
    </xf>
    <xf numFmtId="0" fontId="5" fillId="4" borderId="18" xfId="0" applyFont="1" applyFill="1" applyBorder="1" applyAlignment="1">
      <alignment horizontal="center"/>
    </xf>
    <xf numFmtId="0" fontId="5" fillId="4" borderId="73" xfId="0" applyFont="1" applyFill="1" applyBorder="1" applyAlignment="1">
      <alignment horizontal="center"/>
    </xf>
    <xf numFmtId="14" fontId="26" fillId="12" borderId="13" xfId="0" applyNumberFormat="1" applyFont="1" applyFill="1" applyBorder="1" applyAlignment="1">
      <alignment horizontal="center" vertical="center" textRotation="90"/>
    </xf>
    <xf numFmtId="14" fontId="26" fillId="12" borderId="15" xfId="0" applyNumberFormat="1" applyFont="1" applyFill="1" applyBorder="1" applyAlignment="1">
      <alignment horizontal="center" vertical="center" textRotation="90"/>
    </xf>
    <xf numFmtId="0" fontId="26" fillId="12" borderId="15" xfId="0" applyFont="1" applyFill="1" applyBorder="1" applyAlignment="1">
      <alignment horizontal="center" vertical="center" textRotation="90"/>
    </xf>
    <xf numFmtId="14" fontId="26" fillId="12" borderId="13" xfId="0" applyNumberFormat="1" applyFont="1" applyFill="1" applyBorder="1" applyAlignment="1" applyProtection="1">
      <alignment horizontal="center" vertical="center" textRotation="90"/>
      <protection locked="0"/>
    </xf>
    <xf numFmtId="14" fontId="26" fillId="12" borderId="15" xfId="0" applyNumberFormat="1" applyFont="1" applyFill="1" applyBorder="1" applyAlignment="1" applyProtection="1">
      <alignment horizontal="center" vertical="center" textRotation="90"/>
      <protection locked="0"/>
    </xf>
    <xf numFmtId="0" fontId="26" fillId="12" borderId="15" xfId="0" applyFont="1" applyFill="1" applyBorder="1" applyAlignment="1" applyProtection="1">
      <alignment horizontal="center" vertical="center" textRotation="90"/>
      <protection locked="0"/>
    </xf>
    <xf numFmtId="14" fontId="27" fillId="12" borderId="12" xfId="0" applyNumberFormat="1" applyFont="1" applyFill="1" applyBorder="1" applyAlignment="1">
      <alignment horizontal="center" vertical="center" textRotation="90"/>
    </xf>
    <xf numFmtId="0" fontId="27" fillId="12" borderId="14" xfId="0" applyFont="1" applyFill="1" applyBorder="1" applyAlignment="1">
      <alignment horizontal="center" vertical="center" textRotation="90"/>
    </xf>
    <xf numFmtId="14" fontId="10" fillId="11" borderId="13" xfId="0" applyNumberFormat="1" applyFont="1" applyFill="1" applyBorder="1" applyAlignment="1">
      <alignment horizontal="center" vertical="center" textRotation="90"/>
    </xf>
    <xf numFmtId="14" fontId="10" fillId="11" borderId="15" xfId="0" applyNumberFormat="1" applyFont="1" applyFill="1" applyBorder="1" applyAlignment="1">
      <alignment horizontal="center" vertical="center" textRotation="90"/>
    </xf>
    <xf numFmtId="0" fontId="10" fillId="11" borderId="15" xfId="0" applyFont="1" applyFill="1" applyBorder="1" applyAlignment="1">
      <alignment horizontal="center" vertical="center" textRotation="90"/>
    </xf>
    <xf numFmtId="0" fontId="26" fillId="11" borderId="15" xfId="0" applyFont="1" applyFill="1" applyBorder="1" applyAlignment="1">
      <alignment horizontal="center" vertical="center" textRotation="90"/>
    </xf>
    <xf numFmtId="0" fontId="6" fillId="2" borderId="25" xfId="0" applyFont="1" applyFill="1" applyBorder="1" applyAlignment="1">
      <alignment horizontal="left"/>
    </xf>
    <xf numFmtId="0" fontId="55" fillId="8" borderId="42" xfId="0" applyFont="1" applyFill="1" applyBorder="1" applyAlignment="1">
      <alignment horizontal="center"/>
    </xf>
    <xf numFmtId="0" fontId="55" fillId="8" borderId="0" xfId="0" applyFont="1" applyFill="1" applyBorder="1" applyAlignment="1">
      <alignment horizontal="center"/>
    </xf>
    <xf numFmtId="0" fontId="0" fillId="2" borderId="23" xfId="0" applyFill="1" applyBorder="1" applyAlignment="1">
      <alignment horizontal="left"/>
    </xf>
    <xf numFmtId="0" fontId="0" fillId="2" borderId="46" xfId="0" applyFill="1" applyBorder="1" applyAlignment="1">
      <alignment horizontal="left"/>
    </xf>
    <xf numFmtId="0" fontId="0" fillId="2" borderId="24" xfId="0" applyFill="1" applyBorder="1" applyAlignment="1">
      <alignment horizontal="left"/>
    </xf>
    <xf numFmtId="14" fontId="27" fillId="0" borderId="12" xfId="0" applyNumberFormat="1" applyFont="1" applyBorder="1" applyAlignment="1" applyProtection="1">
      <alignment horizontal="center" vertical="center" textRotation="90"/>
      <protection locked="0"/>
    </xf>
    <xf numFmtId="0" fontId="27" fillId="0" borderId="14" xfId="0" applyFont="1" applyBorder="1" applyAlignment="1" applyProtection="1">
      <alignment horizontal="center" vertical="center" textRotation="90"/>
      <protection locked="0"/>
    </xf>
    <xf numFmtId="14" fontId="26" fillId="0" borderId="13" xfId="0" applyNumberFormat="1" applyFont="1" applyBorder="1" applyAlignment="1" applyProtection="1">
      <alignment horizontal="center" vertical="center" textRotation="90"/>
      <protection locked="0"/>
    </xf>
    <xf numFmtId="14" fontId="26" fillId="0" borderId="15" xfId="0" applyNumberFormat="1" applyFont="1" applyBorder="1" applyAlignment="1" applyProtection="1">
      <alignment horizontal="center" vertical="center" textRotation="90"/>
      <protection locked="0"/>
    </xf>
    <xf numFmtId="0" fontId="26" fillId="0" borderId="15" xfId="0" applyFont="1" applyBorder="1" applyAlignment="1" applyProtection="1">
      <alignment horizontal="center" vertical="center" textRotation="90"/>
      <protection locked="0"/>
    </xf>
    <xf numFmtId="0" fontId="46" fillId="8" borderId="42" xfId="0" applyFont="1" applyFill="1" applyBorder="1" applyAlignment="1">
      <alignment horizontal="center"/>
    </xf>
    <xf numFmtId="0" fontId="46" fillId="8" borderId="25" xfId="0" applyFont="1" applyFill="1" applyBorder="1" applyAlignment="1">
      <alignment horizontal="center"/>
    </xf>
    <xf numFmtId="0" fontId="5" fillId="4" borderId="42" xfId="0" applyFont="1" applyFill="1" applyBorder="1" applyAlignment="1">
      <alignment horizontal="center"/>
    </xf>
    <xf numFmtId="0" fontId="5" fillId="4" borderId="25" xfId="0" applyFont="1" applyFill="1" applyBorder="1" applyAlignment="1">
      <alignment horizontal="center"/>
    </xf>
    <xf numFmtId="14" fontId="27" fillId="24" borderId="35" xfId="0" applyNumberFormat="1" applyFont="1" applyFill="1" applyBorder="1" applyAlignment="1">
      <alignment horizontal="center" vertical="center" textRotation="90"/>
    </xf>
    <xf numFmtId="0" fontId="27" fillId="24" borderId="14" xfId="0" applyFont="1" applyFill="1" applyBorder="1" applyAlignment="1">
      <alignment horizontal="center" vertical="center" textRotation="90"/>
    </xf>
    <xf numFmtId="14" fontId="26" fillId="24" borderId="36" xfId="0" applyNumberFormat="1" applyFont="1" applyFill="1" applyBorder="1" applyAlignment="1">
      <alignment horizontal="center" vertical="center" textRotation="90"/>
    </xf>
    <xf numFmtId="14" fontId="26" fillId="24" borderId="15" xfId="0" applyNumberFormat="1" applyFont="1" applyFill="1" applyBorder="1" applyAlignment="1">
      <alignment horizontal="center" vertical="center" textRotation="90"/>
    </xf>
    <xf numFmtId="0" fontId="26" fillId="24" borderId="15" xfId="0" applyFont="1" applyFill="1" applyBorder="1" applyAlignment="1">
      <alignment horizontal="center" vertical="center" textRotation="90"/>
    </xf>
    <xf numFmtId="14" fontId="27" fillId="24" borderId="35" xfId="0" applyNumberFormat="1" applyFont="1" applyFill="1" applyBorder="1" applyAlignment="1" applyProtection="1">
      <alignment horizontal="center" vertical="center" textRotation="90"/>
      <protection locked="0"/>
    </xf>
    <xf numFmtId="0" fontId="27" fillId="24" borderId="14" xfId="0" applyFont="1" applyFill="1" applyBorder="1" applyAlignment="1" applyProtection="1">
      <alignment horizontal="center" vertical="center" textRotation="90"/>
      <protection locked="0"/>
    </xf>
    <xf numFmtId="14" fontId="27" fillId="10" borderId="35" xfId="0" applyNumberFormat="1" applyFont="1" applyFill="1" applyBorder="1" applyAlignment="1">
      <alignment horizontal="center" vertical="center" textRotation="90"/>
    </xf>
    <xf numFmtId="0" fontId="27" fillId="10" borderId="14" xfId="0" applyFont="1" applyFill="1" applyBorder="1" applyAlignment="1">
      <alignment horizontal="center" vertical="center" textRotation="90"/>
    </xf>
    <xf numFmtId="14" fontId="26" fillId="10" borderId="36" xfId="0" applyNumberFormat="1" applyFont="1" applyFill="1" applyBorder="1" applyAlignment="1">
      <alignment horizontal="center" vertical="center" textRotation="90"/>
    </xf>
    <xf numFmtId="14" fontId="26" fillId="10" borderId="15" xfId="0" applyNumberFormat="1" applyFont="1" applyFill="1" applyBorder="1" applyAlignment="1">
      <alignment horizontal="center" vertical="center" textRotation="90"/>
    </xf>
    <xf numFmtId="0" fontId="26" fillId="10" borderId="15" xfId="0" applyFont="1" applyFill="1" applyBorder="1" applyAlignment="1">
      <alignment horizontal="center" vertical="center" textRotation="90"/>
    </xf>
    <xf numFmtId="14" fontId="27" fillId="4" borderId="35" xfId="0" applyNumberFormat="1" applyFont="1" applyFill="1" applyBorder="1" applyAlignment="1">
      <alignment horizontal="center" vertical="center" textRotation="90"/>
    </xf>
    <xf numFmtId="0" fontId="27" fillId="4" borderId="14" xfId="0" applyFont="1" applyFill="1" applyBorder="1" applyAlignment="1">
      <alignment horizontal="center" vertical="center" textRotation="90"/>
    </xf>
    <xf numFmtId="14" fontId="26" fillId="4" borderId="36" xfId="0" applyNumberFormat="1" applyFont="1" applyFill="1" applyBorder="1" applyAlignment="1">
      <alignment horizontal="center" vertical="center" textRotation="90"/>
    </xf>
    <xf numFmtId="14" fontId="26" fillId="4" borderId="15" xfId="0" applyNumberFormat="1" applyFont="1" applyFill="1" applyBorder="1" applyAlignment="1">
      <alignment horizontal="center" vertical="center" textRotation="90"/>
    </xf>
    <xf numFmtId="0" fontId="26" fillId="4" borderId="15" xfId="0" applyFont="1" applyFill="1" applyBorder="1" applyAlignment="1">
      <alignment horizontal="center" vertical="center" textRotation="90"/>
    </xf>
    <xf numFmtId="0" fontId="0" fillId="7" borderId="0" xfId="0" applyFill="1" applyBorder="1" applyAlignment="1">
      <alignment horizontal="center"/>
    </xf>
    <xf numFmtId="14" fontId="10" fillId="10" borderId="36" xfId="0" applyNumberFormat="1" applyFont="1" applyFill="1" applyBorder="1" applyAlignment="1">
      <alignment horizontal="center" vertical="center" textRotation="90"/>
    </xf>
    <xf numFmtId="14" fontId="10" fillId="10" borderId="15" xfId="0" applyNumberFormat="1" applyFont="1" applyFill="1" applyBorder="1" applyAlignment="1">
      <alignment horizontal="center" vertical="center" textRotation="90"/>
    </xf>
    <xf numFmtId="0" fontId="10" fillId="10" borderId="15" xfId="0" applyFont="1" applyFill="1" applyBorder="1" applyAlignment="1">
      <alignment horizontal="center" vertical="center" textRotation="90"/>
    </xf>
    <xf numFmtId="0" fontId="0" fillId="31" borderId="16" xfId="0" applyFill="1" applyBorder="1" applyAlignment="1">
      <alignment horizontal="center"/>
    </xf>
    <xf numFmtId="0" fontId="0" fillId="31" borderId="18" xfId="0" applyFill="1" applyBorder="1" applyAlignment="1">
      <alignment horizontal="center"/>
    </xf>
    <xf numFmtId="0" fontId="0" fillId="31" borderId="73" xfId="0" applyFill="1" applyBorder="1" applyAlignment="1">
      <alignment horizontal="center"/>
    </xf>
    <xf numFmtId="14" fontId="26" fillId="24" borderId="36" xfId="0" applyNumberFormat="1" applyFont="1" applyFill="1" applyBorder="1" applyAlignment="1" applyProtection="1">
      <alignment horizontal="center" vertical="center" textRotation="90"/>
      <protection locked="0"/>
    </xf>
    <xf numFmtId="14" fontId="26" fillId="24" borderId="15" xfId="0" applyNumberFormat="1" applyFont="1" applyFill="1" applyBorder="1" applyAlignment="1" applyProtection="1">
      <alignment horizontal="center" vertical="center" textRotation="90"/>
      <protection locked="0"/>
    </xf>
    <xf numFmtId="0" fontId="26" fillId="24" borderId="15" xfId="0" applyFont="1" applyFill="1" applyBorder="1" applyAlignment="1" applyProtection="1">
      <alignment horizontal="center" vertical="center" textRotation="90"/>
      <protection locked="0"/>
    </xf>
    <xf numFmtId="0" fontId="6" fillId="23" borderId="16" xfId="0" applyFont="1" applyFill="1" applyBorder="1" applyAlignment="1">
      <alignment horizontal="center"/>
    </xf>
    <xf numFmtId="0" fontId="6" fillId="23" borderId="18" xfId="0" applyFont="1" applyFill="1" applyBorder="1" applyAlignment="1">
      <alignment horizontal="center"/>
    </xf>
    <xf numFmtId="0" fontId="6" fillId="23" borderId="73" xfId="0" applyFont="1" applyFill="1" applyBorder="1" applyAlignment="1">
      <alignment horizontal="center"/>
    </xf>
    <xf numFmtId="14" fontId="14" fillId="10" borderId="35" xfId="0" applyNumberFormat="1" applyFont="1" applyFill="1" applyBorder="1" applyAlignment="1">
      <alignment horizontal="center" vertical="center" textRotation="90"/>
    </xf>
    <xf numFmtId="0" fontId="14" fillId="10" borderId="14" xfId="0" applyFont="1" applyFill="1" applyBorder="1" applyAlignment="1">
      <alignment horizontal="center" vertical="center" textRotation="90"/>
    </xf>
    <xf numFmtId="14" fontId="14" fillId="10" borderId="12" xfId="0" applyNumberFormat="1" applyFont="1" applyFill="1" applyBorder="1" applyAlignment="1" applyProtection="1">
      <alignment horizontal="center" vertical="center" textRotation="90"/>
      <protection locked="0"/>
    </xf>
    <xf numFmtId="0" fontId="14" fillId="10" borderId="14" xfId="0" applyFont="1" applyFill="1" applyBorder="1" applyAlignment="1" applyProtection="1">
      <alignment horizontal="center" vertical="center" textRotation="90"/>
      <protection locked="0"/>
    </xf>
    <xf numFmtId="14" fontId="26" fillId="10" borderId="13" xfId="0" applyNumberFormat="1" applyFont="1" applyFill="1" applyBorder="1" applyAlignment="1" applyProtection="1">
      <alignment horizontal="center" vertical="center" textRotation="90"/>
      <protection locked="0"/>
    </xf>
    <xf numFmtId="14" fontId="26" fillId="10" borderId="15" xfId="0" applyNumberFormat="1" applyFont="1" applyFill="1" applyBorder="1" applyAlignment="1" applyProtection="1">
      <alignment horizontal="center" vertical="center" textRotation="90"/>
      <protection locked="0"/>
    </xf>
    <xf numFmtId="0" fontId="26" fillId="10" borderId="15" xfId="0" applyFont="1" applyFill="1" applyBorder="1" applyAlignment="1" applyProtection="1">
      <alignment horizontal="center" vertical="center" textRotation="90"/>
      <protection locked="0"/>
    </xf>
    <xf numFmtId="0" fontId="0" fillId="3" borderId="42" xfId="0" applyFill="1" applyBorder="1" applyAlignment="1">
      <alignment horizontal="left"/>
    </xf>
    <xf numFmtId="0" fontId="0" fillId="3" borderId="0" xfId="0" applyFill="1" applyBorder="1" applyAlignment="1">
      <alignment horizontal="left"/>
    </xf>
    <xf numFmtId="0" fontId="0" fillId="3" borderId="25" xfId="0" applyFill="1" applyBorder="1" applyAlignment="1">
      <alignment horizontal="left"/>
    </xf>
    <xf numFmtId="0" fontId="26" fillId="3" borderId="42" xfId="0" applyFont="1" applyFill="1" applyBorder="1" applyAlignment="1">
      <alignment horizontal="left"/>
    </xf>
    <xf numFmtId="0" fontId="26" fillId="3" borderId="0" xfId="0" applyFont="1" applyFill="1" applyBorder="1" applyAlignment="1">
      <alignment horizontal="left"/>
    </xf>
    <xf numFmtId="0" fontId="26" fillId="3" borderId="25" xfId="0" applyFont="1" applyFill="1" applyBorder="1" applyAlignment="1">
      <alignment horizontal="left"/>
    </xf>
    <xf numFmtId="0" fontId="0" fillId="7" borderId="56" xfId="0" applyFill="1" applyBorder="1" applyAlignment="1">
      <alignment horizontal="center"/>
    </xf>
    <xf numFmtId="0" fontId="0" fillId="7" borderId="11" xfId="0" applyFill="1" applyBorder="1" applyAlignment="1">
      <alignment horizontal="center"/>
    </xf>
    <xf numFmtId="0" fontId="0" fillId="7" borderId="64" xfId="0" applyFill="1" applyBorder="1" applyAlignment="1">
      <alignment horizontal="center"/>
    </xf>
    <xf numFmtId="0" fontId="5" fillId="25" borderId="16" xfId="0" applyFont="1" applyFill="1" applyBorder="1" applyAlignment="1">
      <alignment horizontal="center"/>
    </xf>
    <xf numFmtId="0" fontId="5" fillId="25" borderId="18" xfId="0" applyFont="1" applyFill="1" applyBorder="1" applyAlignment="1">
      <alignment horizontal="center"/>
    </xf>
    <xf numFmtId="0" fontId="5" fillId="25" borderId="73" xfId="0" applyFont="1" applyFill="1" applyBorder="1" applyAlignment="1">
      <alignment horizontal="center"/>
    </xf>
    <xf numFmtId="14" fontId="27" fillId="10" borderId="12" xfId="0" applyNumberFormat="1" applyFont="1" applyFill="1" applyBorder="1" applyAlignment="1" applyProtection="1">
      <alignment horizontal="center" vertical="center" textRotation="90"/>
      <protection locked="0"/>
    </xf>
    <xf numFmtId="0" fontId="27" fillId="10" borderId="14" xfId="0" applyFont="1" applyFill="1" applyBorder="1" applyAlignment="1" applyProtection="1">
      <alignment horizontal="center" vertical="center" textRotation="90"/>
      <protection locked="0"/>
    </xf>
    <xf numFmtId="0" fontId="62" fillId="8" borderId="0" xfId="0" applyFont="1" applyFill="1" applyAlignment="1">
      <alignment horizontal="center"/>
    </xf>
    <xf numFmtId="14" fontId="27" fillId="12" borderId="81" xfId="0" applyNumberFormat="1" applyFont="1" applyFill="1" applyBorder="1" applyAlignment="1">
      <alignment horizontal="center" vertical="center" textRotation="90"/>
    </xf>
    <xf numFmtId="14" fontId="27" fillId="12" borderId="44" xfId="0" applyNumberFormat="1" applyFont="1" applyFill="1" applyBorder="1" applyAlignment="1">
      <alignment horizontal="center" vertical="center" textRotation="90"/>
    </xf>
    <xf numFmtId="14" fontId="27" fillId="12" borderId="35" xfId="0" applyNumberFormat="1" applyFont="1" applyFill="1" applyBorder="1" applyAlignment="1">
      <alignment horizontal="center" vertical="center" textRotation="90"/>
    </xf>
    <xf numFmtId="0" fontId="6" fillId="32" borderId="16" xfId="0" applyFont="1" applyFill="1" applyBorder="1" applyAlignment="1">
      <alignment horizontal="center"/>
    </xf>
    <xf numFmtId="0" fontId="6" fillId="32" borderId="18" xfId="0" applyFont="1" applyFill="1" applyBorder="1" applyAlignment="1">
      <alignment horizontal="center"/>
    </xf>
    <xf numFmtId="0" fontId="6" fillId="32" borderId="73" xfId="0" applyFont="1" applyFill="1" applyBorder="1" applyAlignment="1">
      <alignment horizontal="center"/>
    </xf>
    <xf numFmtId="14" fontId="27" fillId="10" borderId="36" xfId="0" applyNumberFormat="1" applyFont="1" applyFill="1" applyBorder="1" applyAlignment="1">
      <alignment horizontal="center" vertical="center" textRotation="90"/>
    </xf>
    <xf numFmtId="14" fontId="27" fillId="10" borderId="15" xfId="0" applyNumberFormat="1" applyFont="1" applyFill="1" applyBorder="1" applyAlignment="1">
      <alignment horizontal="center" vertical="center" textRotation="90"/>
    </xf>
    <xf numFmtId="0" fontId="27" fillId="10" borderId="15" xfId="0" applyFont="1" applyFill="1" applyBorder="1" applyAlignment="1">
      <alignment horizontal="center" vertical="center" textRotation="90"/>
    </xf>
    <xf numFmtId="0" fontId="7" fillId="17" borderId="23" xfId="0" applyFont="1" applyFill="1" applyBorder="1" applyAlignment="1">
      <alignment horizontal="center"/>
    </xf>
    <xf numFmtId="0" fontId="7" fillId="17" borderId="46" xfId="0" applyFont="1" applyFill="1" applyBorder="1" applyAlignment="1">
      <alignment horizontal="center"/>
    </xf>
    <xf numFmtId="0" fontId="7" fillId="17" borderId="24" xfId="0" applyFont="1" applyFill="1" applyBorder="1" applyAlignment="1">
      <alignment horizontal="center"/>
    </xf>
    <xf numFmtId="0" fontId="53" fillId="8" borderId="0" xfId="0" applyFont="1" applyFill="1" applyBorder="1" applyAlignment="1">
      <alignment horizontal="center"/>
    </xf>
    <xf numFmtId="14" fontId="14" fillId="10" borderId="36" xfId="0" applyNumberFormat="1" applyFont="1" applyFill="1" applyBorder="1" applyAlignment="1">
      <alignment horizontal="center" vertical="center" textRotation="90"/>
    </xf>
    <xf numFmtId="14" fontId="14" fillId="10" borderId="15" xfId="0" applyNumberFormat="1" applyFont="1" applyFill="1" applyBorder="1" applyAlignment="1">
      <alignment horizontal="center" vertical="center" textRotation="90"/>
    </xf>
    <xf numFmtId="0" fontId="14" fillId="10" borderId="15" xfId="0" applyFont="1" applyFill="1" applyBorder="1" applyAlignment="1">
      <alignment horizontal="center" vertical="center" textRotation="90"/>
    </xf>
    <xf numFmtId="0" fontId="7" fillId="17" borderId="16" xfId="0" applyFont="1" applyFill="1" applyBorder="1" applyAlignment="1">
      <alignment horizontal="center"/>
    </xf>
    <xf numFmtId="0" fontId="7" fillId="17" borderId="18" xfId="0" applyFont="1" applyFill="1" applyBorder="1" applyAlignment="1">
      <alignment horizontal="center"/>
    </xf>
    <xf numFmtId="0" fontId="7" fillId="17" borderId="73" xfId="0" applyFont="1" applyFill="1" applyBorder="1" applyAlignment="1">
      <alignment horizontal="center"/>
    </xf>
    <xf numFmtId="0" fontId="32" fillId="2" borderId="0" xfId="0" applyFont="1" applyFill="1" applyAlignment="1">
      <alignment horizontal="center" vertical="center"/>
    </xf>
    <xf numFmtId="0" fontId="46" fillId="8" borderId="23" xfId="0" applyFont="1" applyFill="1" applyBorder="1" applyAlignment="1">
      <alignment horizontal="center"/>
    </xf>
    <xf numFmtId="0" fontId="46" fillId="8" borderId="46" xfId="0" applyFont="1" applyFill="1" applyBorder="1" applyAlignment="1">
      <alignment horizontal="center"/>
    </xf>
    <xf numFmtId="0" fontId="46" fillId="8" borderId="24" xfId="0" applyFont="1" applyFill="1" applyBorder="1" applyAlignment="1">
      <alignment horizontal="center"/>
    </xf>
    <xf numFmtId="14" fontId="49" fillId="2" borderId="26" xfId="0" applyNumberFormat="1" applyFont="1" applyFill="1" applyBorder="1" applyAlignment="1">
      <alignment horizontal="center"/>
    </xf>
    <xf numFmtId="14" fontId="49" fillId="2" borderId="43" xfId="0" applyNumberFormat="1" applyFont="1" applyFill="1" applyBorder="1" applyAlignment="1">
      <alignment horizontal="center"/>
    </xf>
    <xf numFmtId="14" fontId="49" fillId="2" borderId="27" xfId="0" applyNumberFormat="1" applyFont="1" applyFill="1" applyBorder="1" applyAlignment="1">
      <alignment horizontal="center"/>
    </xf>
    <xf numFmtId="0" fontId="6" fillId="7" borderId="0" xfId="0" applyFont="1" applyFill="1" applyBorder="1" applyAlignment="1">
      <alignment horizontal="center" vertical="center"/>
    </xf>
    <xf numFmtId="0" fontId="43" fillId="8" borderId="34" xfId="0" applyFont="1" applyFill="1" applyBorder="1" applyAlignment="1">
      <alignment horizontal="center"/>
    </xf>
    <xf numFmtId="0" fontId="43" fillId="8" borderId="5" xfId="0" applyFont="1" applyFill="1" applyBorder="1" applyAlignment="1">
      <alignment horizontal="center"/>
    </xf>
    <xf numFmtId="0" fontId="43" fillId="8" borderId="51" xfId="0" applyFont="1" applyFill="1" applyBorder="1" applyAlignment="1">
      <alignment horizontal="center"/>
    </xf>
    <xf numFmtId="0" fontId="20" fillId="7" borderId="0" xfId="0" applyFont="1" applyFill="1" applyBorder="1" applyAlignment="1">
      <alignment horizontal="center" vertical="center"/>
    </xf>
    <xf numFmtId="0" fontId="56" fillId="4" borderId="23" xfId="0" applyFont="1" applyFill="1" applyBorder="1" applyAlignment="1">
      <alignment horizontal="center"/>
    </xf>
    <xf numFmtId="0" fontId="56" fillId="4" borderId="24" xfId="0" applyFont="1" applyFill="1" applyBorder="1" applyAlignment="1">
      <alignment horizontal="center"/>
    </xf>
    <xf numFmtId="0" fontId="56" fillId="4" borderId="42" xfId="0" applyFont="1" applyFill="1" applyBorder="1" applyAlignment="1">
      <alignment horizontal="center"/>
    </xf>
    <xf numFmtId="0" fontId="56" fillId="4" borderId="25" xfId="0" applyFont="1" applyFill="1" applyBorder="1" applyAlignment="1">
      <alignment horizontal="center"/>
    </xf>
    <xf numFmtId="0" fontId="56" fillId="4" borderId="46" xfId="0" applyFont="1" applyFill="1" applyBorder="1" applyAlignment="1">
      <alignment horizontal="center"/>
    </xf>
    <xf numFmtId="0" fontId="56" fillId="4" borderId="0" xfId="0" applyFont="1" applyFill="1" applyBorder="1" applyAlignment="1">
      <alignment horizontal="center"/>
    </xf>
    <xf numFmtId="0" fontId="6" fillId="7" borderId="0" xfId="0" applyFont="1" applyFill="1" applyBorder="1" applyAlignment="1">
      <alignment horizontal="center"/>
    </xf>
    <xf numFmtId="0" fontId="34" fillId="14" borderId="37" xfId="0" applyFont="1" applyFill="1" applyBorder="1" applyAlignment="1">
      <alignment horizontal="center" vertical="center"/>
    </xf>
    <xf numFmtId="0" fontId="34" fillId="14" borderId="6" xfId="0" applyFont="1" applyFill="1" applyBorder="1" applyAlignment="1">
      <alignment horizontal="center" vertical="center"/>
    </xf>
    <xf numFmtId="0" fontId="34" fillId="14" borderId="54" xfId="0" applyFont="1" applyFill="1" applyBorder="1" applyAlignment="1">
      <alignment horizontal="center" vertical="center"/>
    </xf>
    <xf numFmtId="14" fontId="45" fillId="26" borderId="37" xfId="0" applyNumberFormat="1" applyFont="1" applyFill="1" applyBorder="1" applyAlignment="1">
      <alignment horizontal="center" vertical="center"/>
    </xf>
    <xf numFmtId="0" fontId="45" fillId="26" borderId="6" xfId="0" applyFont="1" applyFill="1" applyBorder="1" applyAlignment="1">
      <alignment horizontal="center" vertical="center"/>
    </xf>
    <xf numFmtId="0" fontId="45" fillId="26" borderId="54" xfId="0" applyFont="1" applyFill="1" applyBorder="1" applyAlignment="1">
      <alignment horizontal="center" vertical="center"/>
    </xf>
    <xf numFmtId="0" fontId="0" fillId="0" borderId="23" xfId="0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0" fontId="10" fillId="0" borderId="42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25" xfId="0" applyFont="1" applyBorder="1" applyAlignment="1">
      <alignment horizontal="center"/>
    </xf>
    <xf numFmtId="0" fontId="6" fillId="9" borderId="23" xfId="0" applyFont="1" applyFill="1" applyBorder="1" applyAlignment="1">
      <alignment horizontal="center" vertical="center"/>
    </xf>
    <xf numFmtId="0" fontId="6" fillId="9" borderId="47" xfId="0" applyFont="1" applyFill="1" applyBorder="1" applyAlignment="1">
      <alignment horizontal="center" vertical="center"/>
    </xf>
    <xf numFmtId="0" fontId="6" fillId="9" borderId="46" xfId="0" applyFont="1" applyFill="1" applyBorder="1" applyAlignment="1">
      <alignment horizontal="center" vertical="center"/>
    </xf>
    <xf numFmtId="0" fontId="6" fillId="9" borderId="24" xfId="0" applyFont="1" applyFill="1" applyBorder="1" applyAlignment="1">
      <alignment horizontal="center" vertical="center"/>
    </xf>
    <xf numFmtId="0" fontId="46" fillId="17" borderId="66" xfId="0" applyFont="1" applyFill="1" applyBorder="1" applyAlignment="1">
      <alignment horizontal="center" vertical="center"/>
    </xf>
    <xf numFmtId="0" fontId="47" fillId="9" borderId="66" xfId="0" applyFont="1" applyFill="1" applyBorder="1" applyAlignment="1">
      <alignment horizontal="center" vertical="center"/>
    </xf>
    <xf numFmtId="0" fontId="64" fillId="7" borderId="66" xfId="0" applyFont="1" applyFill="1" applyBorder="1" applyAlignment="1">
      <alignment horizontal="center" vertical="center"/>
    </xf>
    <xf numFmtId="0" fontId="63" fillId="7" borderId="66" xfId="0" applyFont="1" applyFill="1" applyBorder="1" applyAlignment="1">
      <alignment horizontal="center" vertical="center"/>
    </xf>
    <xf numFmtId="0" fontId="66" fillId="7" borderId="66" xfId="0" applyFont="1" applyFill="1" applyBorder="1" applyAlignment="1">
      <alignment horizontal="center" vertical="center"/>
    </xf>
    <xf numFmtId="0" fontId="24" fillId="6" borderId="66" xfId="0" applyFont="1" applyFill="1" applyBorder="1" applyAlignment="1">
      <alignment horizontal="center" vertical="center"/>
    </xf>
    <xf numFmtId="0" fontId="31" fillId="13" borderId="66" xfId="0" applyFont="1" applyFill="1" applyBorder="1" applyAlignment="1">
      <alignment horizontal="center" vertical="center"/>
    </xf>
    <xf numFmtId="0" fontId="31" fillId="29" borderId="66" xfId="0" applyFont="1" applyFill="1" applyBorder="1" applyAlignment="1">
      <alignment horizontal="center" vertical="center"/>
    </xf>
    <xf numFmtId="0" fontId="29" fillId="7" borderId="66" xfId="0" applyFont="1" applyFill="1" applyBorder="1" applyAlignment="1">
      <alignment horizontal="center" vertical="center"/>
    </xf>
    <xf numFmtId="0" fontId="24" fillId="7" borderId="66" xfId="0" applyFont="1" applyFill="1" applyBorder="1" applyAlignment="1">
      <alignment horizontal="center" vertical="center"/>
    </xf>
    <xf numFmtId="0" fontId="40" fillId="7" borderId="66" xfId="0" applyFont="1" applyFill="1" applyBorder="1" applyAlignment="1">
      <alignment horizontal="center" vertical="center"/>
    </xf>
    <xf numFmtId="0" fontId="58" fillId="7" borderId="66" xfId="0" applyFont="1" applyFill="1" applyBorder="1" applyAlignment="1">
      <alignment horizontal="center" vertical="center"/>
    </xf>
    <xf numFmtId="0" fontId="6" fillId="7" borderId="12" xfId="0" applyFont="1" applyFill="1" applyBorder="1" applyAlignment="1">
      <alignment horizontal="center" vertical="center"/>
    </xf>
    <xf numFmtId="14" fontId="6" fillId="7" borderId="68" xfId="0" applyNumberFormat="1" applyFont="1" applyFill="1" applyBorder="1" applyAlignment="1">
      <alignment horizontal="center" vertical="center"/>
    </xf>
    <xf numFmtId="0" fontId="65" fillId="7" borderId="68" xfId="0" applyFont="1" applyFill="1" applyBorder="1" applyAlignment="1">
      <alignment horizontal="center" vertical="center"/>
    </xf>
    <xf numFmtId="0" fontId="46" fillId="17" borderId="68" xfId="0" applyFont="1" applyFill="1" applyBorder="1" applyAlignment="1">
      <alignment horizontal="center" vertical="center"/>
    </xf>
    <xf numFmtId="0" fontId="47" fillId="9" borderId="68" xfId="0" applyFont="1" applyFill="1" applyBorder="1" applyAlignment="1">
      <alignment horizontal="center" vertical="center"/>
    </xf>
    <xf numFmtId="0" fontId="24" fillId="17" borderId="68" xfId="0" applyFont="1" applyFill="1" applyBorder="1" applyAlignment="1">
      <alignment horizontal="center" vertical="center"/>
    </xf>
    <xf numFmtId="14" fontId="6" fillId="7" borderId="14" xfId="0" applyNumberFormat="1" applyFont="1" applyFill="1" applyBorder="1" applyAlignment="1">
      <alignment horizontal="center" vertical="center"/>
    </xf>
    <xf numFmtId="0" fontId="27" fillId="7" borderId="14" xfId="0" applyFont="1" applyFill="1" applyBorder="1" applyAlignment="1">
      <alignment horizontal="center" vertical="center"/>
    </xf>
    <xf numFmtId="0" fontId="27" fillId="7" borderId="31" xfId="0" applyFont="1" applyFill="1" applyBorder="1" applyAlignment="1">
      <alignment horizontal="center" vertical="center"/>
    </xf>
    <xf numFmtId="14" fontId="6" fillId="7" borderId="72" xfId="0" applyNumberFormat="1" applyFont="1" applyFill="1" applyBorder="1" applyAlignment="1">
      <alignment horizontal="center" vertical="center"/>
    </xf>
    <xf numFmtId="0" fontId="31" fillId="7" borderId="72" xfId="0" applyFont="1" applyFill="1" applyBorder="1" applyAlignment="1">
      <alignment horizontal="center" vertical="center"/>
    </xf>
    <xf numFmtId="0" fontId="60" fillId="7" borderId="72" xfId="0" applyFont="1" applyFill="1" applyBorder="1" applyAlignment="1">
      <alignment horizontal="center" vertical="center"/>
    </xf>
    <xf numFmtId="0" fontId="47" fillId="7" borderId="72" xfId="0" applyFont="1" applyFill="1" applyBorder="1" applyAlignment="1">
      <alignment horizontal="center" vertical="center"/>
    </xf>
    <xf numFmtId="0" fontId="24" fillId="17" borderId="72" xfId="0" applyFont="1" applyFill="1" applyBorder="1" applyAlignment="1">
      <alignment horizontal="center" vertical="center"/>
    </xf>
    <xf numFmtId="0" fontId="31" fillId="8" borderId="82" xfId="0" applyFont="1" applyFill="1" applyBorder="1" applyAlignment="1">
      <alignment horizontal="center" vertical="center"/>
    </xf>
    <xf numFmtId="0" fontId="31" fillId="8" borderId="79" xfId="0" applyFont="1" applyFill="1" applyBorder="1" applyAlignment="1">
      <alignment horizontal="center" vertical="center"/>
    </xf>
    <xf numFmtId="0" fontId="45" fillId="4" borderId="13" xfId="0" applyFont="1" applyFill="1" applyBorder="1" applyAlignment="1">
      <alignment horizontal="center" vertical="center"/>
    </xf>
    <xf numFmtId="0" fontId="29" fillId="2" borderId="7" xfId="0" applyFont="1" applyFill="1" applyBorder="1" applyAlignment="1">
      <alignment horizontal="center" vertical="center"/>
    </xf>
    <xf numFmtId="0" fontId="29" fillId="2" borderId="8" xfId="0" applyFont="1" applyFill="1" applyBorder="1" applyAlignment="1">
      <alignment horizontal="center" vertical="center"/>
    </xf>
    <xf numFmtId="0" fontId="45" fillId="17" borderId="12" xfId="0" applyFont="1" applyFill="1" applyBorder="1" applyAlignment="1">
      <alignment horizontal="center" vertical="center"/>
    </xf>
    <xf numFmtId="0" fontId="31" fillId="4" borderId="19" xfId="0" applyFont="1" applyFill="1" applyBorder="1" applyAlignment="1">
      <alignment horizontal="center" vertical="center"/>
    </xf>
    <xf numFmtId="0" fontId="0" fillId="7" borderId="63" xfId="0" applyFill="1" applyBorder="1" applyAlignment="1" applyProtection="1">
      <alignment horizontal="center"/>
      <protection locked="0"/>
    </xf>
    <xf numFmtId="0" fontId="0" fillId="7" borderId="33" xfId="0" applyFill="1" applyBorder="1" applyAlignment="1" applyProtection="1">
      <alignment horizontal="center"/>
      <protection locked="0"/>
    </xf>
    <xf numFmtId="0" fontId="6" fillId="7" borderId="6" xfId="0" applyFont="1" applyFill="1" applyBorder="1" applyAlignment="1" applyProtection="1">
      <alignment horizontal="center"/>
      <protection locked="0"/>
    </xf>
  </cellXfs>
  <cellStyles count="1">
    <cellStyle name="Normale" xfId="0" builtinId="0"/>
  </cellStyles>
  <dxfs count="21">
    <dxf>
      <font>
        <b/>
        <i val="0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b/>
        <i val="0"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14.jpeg"/><Relationship Id="rId1" Type="http://schemas.openxmlformats.org/officeDocument/2006/relationships/image" Target="../media/image3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10.jpeg"/><Relationship Id="rId1" Type="http://schemas.openxmlformats.org/officeDocument/2006/relationships/image" Target="../media/image3.jpeg"/><Relationship Id="rId5" Type="http://schemas.openxmlformats.org/officeDocument/2006/relationships/image" Target="../media/image13.jpeg"/><Relationship Id="rId4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228468</xdr:colOff>
      <xdr:row>1</xdr:row>
      <xdr:rowOff>29114</xdr:rowOff>
    </xdr:from>
    <xdr:ext cx="6524864" cy="937629"/>
    <xdr:sp macro="" textlink="">
      <xdr:nvSpPr>
        <xdr:cNvPr id="2" name="Rettangolo 1"/>
        <xdr:cNvSpPr/>
      </xdr:nvSpPr>
      <xdr:spPr>
        <a:xfrm>
          <a:off x="228468" y="219614"/>
          <a:ext cx="6524864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it-IT" sz="5400" b="1" cap="none" spc="50">
              <a:ln w="11430"/>
              <a:gradFill>
                <a:gsLst>
                  <a:gs pos="25000">
                    <a:srgbClr val="FFFF00"/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A.S.D. CAMPESE 1969</a:t>
          </a:r>
        </a:p>
      </xdr:txBody>
    </xdr:sp>
    <xdr:clientData/>
  </xdr:oneCellAnchor>
  <xdr:oneCellAnchor>
    <xdr:from>
      <xdr:col>3</xdr:col>
      <xdr:colOff>373145</xdr:colOff>
      <xdr:row>6</xdr:row>
      <xdr:rowOff>57689</xdr:rowOff>
    </xdr:from>
    <xdr:ext cx="2559868" cy="937629"/>
    <xdr:sp macro="" textlink="">
      <xdr:nvSpPr>
        <xdr:cNvPr id="3" name="Rettangolo 2"/>
        <xdr:cNvSpPr/>
      </xdr:nvSpPr>
      <xdr:spPr>
        <a:xfrm>
          <a:off x="2201945" y="1200689"/>
          <a:ext cx="255986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it-IT" sz="54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N E W S </a:t>
          </a:r>
        </a:p>
      </xdr:txBody>
    </xdr:sp>
    <xdr:clientData/>
  </xdr:oneCellAnchor>
  <xdr:twoCellAnchor editAs="oneCell">
    <xdr:from>
      <xdr:col>12</xdr:col>
      <xdr:colOff>95250</xdr:colOff>
      <xdr:row>1</xdr:row>
      <xdr:rowOff>171450</xdr:rowOff>
    </xdr:from>
    <xdr:to>
      <xdr:col>12</xdr:col>
      <xdr:colOff>571500</xdr:colOff>
      <xdr:row>5</xdr:row>
      <xdr:rowOff>85725</xdr:rowOff>
    </xdr:to>
    <xdr:pic>
      <xdr:nvPicPr>
        <xdr:cNvPr id="2581" name="Immagine 4" descr="img198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0450" y="361950"/>
          <a:ext cx="4762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57150</xdr:colOff>
      <xdr:row>6</xdr:row>
      <xdr:rowOff>114300</xdr:rowOff>
    </xdr:from>
    <xdr:to>
      <xdr:col>12</xdr:col>
      <xdr:colOff>219075</xdr:colOff>
      <xdr:row>13</xdr:row>
      <xdr:rowOff>190500</xdr:rowOff>
    </xdr:to>
    <xdr:pic>
      <xdr:nvPicPr>
        <xdr:cNvPr id="2582" name="Immagine 4" descr="Torre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153150" y="1257300"/>
          <a:ext cx="138112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6</xdr:row>
      <xdr:rowOff>95250</xdr:rowOff>
    </xdr:from>
    <xdr:to>
      <xdr:col>2</xdr:col>
      <xdr:colOff>571500</xdr:colOff>
      <xdr:row>13</xdr:row>
      <xdr:rowOff>219075</xdr:rowOff>
    </xdr:to>
    <xdr:pic>
      <xdr:nvPicPr>
        <xdr:cNvPr id="2583" name="Immagine 3" descr="STEMMA ASD CAMPESE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38175" y="1238250"/>
          <a:ext cx="11525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85725</xdr:colOff>
      <xdr:row>0</xdr:row>
      <xdr:rowOff>57150</xdr:rowOff>
    </xdr:from>
    <xdr:ext cx="6972300" cy="790575"/>
    <xdr:sp macro="" textlink="">
      <xdr:nvSpPr>
        <xdr:cNvPr id="2" name="Rettangolo 1"/>
        <xdr:cNvSpPr/>
      </xdr:nvSpPr>
      <xdr:spPr>
        <a:xfrm>
          <a:off x="438150" y="57150"/>
          <a:ext cx="6972300" cy="79057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it-IT" sz="2800" b="1" cap="none" spc="0">
              <a:ln w="17780" cmpd="sng">
                <a:solidFill>
                  <a:schemeClr val="tx1"/>
                </a:solidFill>
                <a:prstDash val="solid"/>
                <a:miter lim="800000"/>
              </a:ln>
              <a:solidFill>
                <a:srgbClr val="FFFF00"/>
              </a:solidFill>
              <a:effectLst>
                <a:outerShdw blurRad="50800" algn="tl" rotWithShape="0">
                  <a:srgbClr val="000000"/>
                </a:outerShdw>
              </a:effectLst>
            </a:rPr>
            <a:t>RISULTATI FASE INVERNALE	</a:t>
          </a:r>
        </a:p>
      </xdr:txBody>
    </xdr:sp>
    <xdr:clientData/>
  </xdr:oneCellAnchor>
  <xdr:twoCellAnchor editAs="oneCell">
    <xdr:from>
      <xdr:col>4</xdr:col>
      <xdr:colOff>76200</xdr:colOff>
      <xdr:row>7</xdr:row>
      <xdr:rowOff>28575</xdr:rowOff>
    </xdr:from>
    <xdr:to>
      <xdr:col>4</xdr:col>
      <xdr:colOff>266700</xdr:colOff>
      <xdr:row>9</xdr:row>
      <xdr:rowOff>19050</xdr:rowOff>
    </xdr:to>
    <xdr:sp macro="" textlink="">
      <xdr:nvSpPr>
        <xdr:cNvPr id="11950" name="Rettangolo 3"/>
        <xdr:cNvSpPr>
          <a:spLocks noChangeArrowheads="1"/>
        </xdr:cNvSpPr>
      </xdr:nvSpPr>
      <xdr:spPr bwMode="auto">
        <a:xfrm>
          <a:off x="419100" y="1447800"/>
          <a:ext cx="1905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333375</xdr:colOff>
      <xdr:row>28</xdr:row>
      <xdr:rowOff>85725</xdr:rowOff>
    </xdr:from>
    <xdr:to>
      <xdr:col>4</xdr:col>
      <xdr:colOff>123825</xdr:colOff>
      <xdr:row>30</xdr:row>
      <xdr:rowOff>76200</xdr:rowOff>
    </xdr:to>
    <xdr:sp macro="" textlink="">
      <xdr:nvSpPr>
        <xdr:cNvPr id="11951" name="Rettangolo 6"/>
        <xdr:cNvSpPr>
          <a:spLocks noChangeArrowheads="1"/>
        </xdr:cNvSpPr>
      </xdr:nvSpPr>
      <xdr:spPr bwMode="auto">
        <a:xfrm>
          <a:off x="342900" y="7239000"/>
          <a:ext cx="1238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257175</xdr:colOff>
      <xdr:row>42</xdr:row>
      <xdr:rowOff>142875</xdr:rowOff>
    </xdr:from>
    <xdr:to>
      <xdr:col>5</xdr:col>
      <xdr:colOff>438150</xdr:colOff>
      <xdr:row>46</xdr:row>
      <xdr:rowOff>19050</xdr:rowOff>
    </xdr:to>
    <xdr:sp macro="" textlink="">
      <xdr:nvSpPr>
        <xdr:cNvPr id="11952" name="Rettangolo 9"/>
        <xdr:cNvSpPr>
          <a:spLocks noChangeArrowheads="1"/>
        </xdr:cNvSpPr>
      </xdr:nvSpPr>
      <xdr:spPr bwMode="auto">
        <a:xfrm>
          <a:off x="1295400" y="9563100"/>
          <a:ext cx="1809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28575</xdr:colOff>
      <xdr:row>12</xdr:row>
      <xdr:rowOff>161925</xdr:rowOff>
    </xdr:from>
    <xdr:to>
      <xdr:col>4</xdr:col>
      <xdr:colOff>209550</xdr:colOff>
      <xdr:row>18</xdr:row>
      <xdr:rowOff>123825</xdr:rowOff>
    </xdr:to>
    <xdr:sp macro="" textlink="">
      <xdr:nvSpPr>
        <xdr:cNvPr id="11954" name="Rettangolo 11"/>
        <xdr:cNvSpPr>
          <a:spLocks noChangeArrowheads="1"/>
        </xdr:cNvSpPr>
      </xdr:nvSpPr>
      <xdr:spPr bwMode="auto">
        <a:xfrm>
          <a:off x="371475" y="3467100"/>
          <a:ext cx="1809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190500</xdr:colOff>
      <xdr:row>40</xdr:row>
      <xdr:rowOff>266700</xdr:rowOff>
    </xdr:from>
    <xdr:to>
      <xdr:col>7</xdr:col>
      <xdr:colOff>1343025</xdr:colOff>
      <xdr:row>47</xdr:row>
      <xdr:rowOff>123825</xdr:rowOff>
    </xdr:to>
    <xdr:pic>
      <xdr:nvPicPr>
        <xdr:cNvPr id="11955" name="Immagine 7" descr="STEMMA ASD CAMPE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05150" y="9086850"/>
          <a:ext cx="11525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8</xdr:row>
      <xdr:rowOff>28575</xdr:rowOff>
    </xdr:from>
    <xdr:to>
      <xdr:col>4</xdr:col>
      <xdr:colOff>266700</xdr:colOff>
      <xdr:row>10</xdr:row>
      <xdr:rowOff>19050</xdr:rowOff>
    </xdr:to>
    <xdr:sp macro="" textlink="">
      <xdr:nvSpPr>
        <xdr:cNvPr id="9" name="Rettangolo 3"/>
        <xdr:cNvSpPr>
          <a:spLocks noChangeArrowheads="1"/>
        </xdr:cNvSpPr>
      </xdr:nvSpPr>
      <xdr:spPr bwMode="auto">
        <a:xfrm>
          <a:off x="419100" y="1447800"/>
          <a:ext cx="1905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85725</xdr:rowOff>
    </xdr:from>
    <xdr:to>
      <xdr:col>2</xdr:col>
      <xdr:colOff>666750</xdr:colOff>
      <xdr:row>4</xdr:row>
      <xdr:rowOff>257175</xdr:rowOff>
    </xdr:to>
    <xdr:pic>
      <xdr:nvPicPr>
        <xdr:cNvPr id="12479" name="Immagine 1" descr="STEMMA ASD CAMPE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0" y="85725"/>
          <a:ext cx="7429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257175</xdr:colOff>
      <xdr:row>1</xdr:row>
      <xdr:rowOff>76200</xdr:rowOff>
    </xdr:from>
    <xdr:to>
      <xdr:col>12</xdr:col>
      <xdr:colOff>381000</xdr:colOff>
      <xdr:row>4</xdr:row>
      <xdr:rowOff>228600</xdr:rowOff>
    </xdr:to>
    <xdr:pic>
      <xdr:nvPicPr>
        <xdr:cNvPr id="12480" name="Immagine 2" descr="imagesCA2715YI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791325" y="26670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47625</xdr:colOff>
      <xdr:row>16</xdr:row>
      <xdr:rowOff>57150</xdr:rowOff>
    </xdr:from>
    <xdr:to>
      <xdr:col>7</xdr:col>
      <xdr:colOff>142875</xdr:colOff>
      <xdr:row>19</xdr:row>
      <xdr:rowOff>142875</xdr:rowOff>
    </xdr:to>
    <xdr:pic>
      <xdr:nvPicPr>
        <xdr:cNvPr id="12481" name="Immagine 3" descr="Torre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829050" y="5991225"/>
          <a:ext cx="9525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972300" cy="790575"/>
    <xdr:sp macro="" textlink="">
      <xdr:nvSpPr>
        <xdr:cNvPr id="2" name="Rettangolo 1"/>
        <xdr:cNvSpPr/>
      </xdr:nvSpPr>
      <xdr:spPr>
        <a:xfrm>
          <a:off x="0" y="0"/>
          <a:ext cx="6972300" cy="79057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it-IT" sz="2800" b="1" cap="none" spc="0">
              <a:ln w="17780" cmpd="sng">
                <a:solidFill>
                  <a:schemeClr val="tx1"/>
                </a:solidFill>
                <a:prstDash val="solid"/>
                <a:miter lim="800000"/>
              </a:ln>
              <a:solidFill>
                <a:srgbClr val="FFFF00"/>
              </a:solidFill>
              <a:effectLst>
                <a:outerShdw blurRad="50800" algn="tl" rotWithShape="0">
                  <a:srgbClr val="000000"/>
                </a:outerShdw>
              </a:effectLst>
            </a:rPr>
            <a:t>RISULTATI FASE PRIMAVERILE	</a:t>
          </a:r>
        </a:p>
      </xdr:txBody>
    </xdr:sp>
    <xdr:clientData/>
  </xdr:oneCellAnchor>
  <xdr:twoCellAnchor editAs="oneCell">
    <xdr:from>
      <xdr:col>4</xdr:col>
      <xdr:colOff>76200</xdr:colOff>
      <xdr:row>8</xdr:row>
      <xdr:rowOff>28575</xdr:rowOff>
    </xdr:from>
    <xdr:to>
      <xdr:col>4</xdr:col>
      <xdr:colOff>266700</xdr:colOff>
      <xdr:row>9</xdr:row>
      <xdr:rowOff>104775</xdr:rowOff>
    </xdr:to>
    <xdr:sp macro="" textlink="">
      <xdr:nvSpPr>
        <xdr:cNvPr id="3" name="Rettangolo 3"/>
        <xdr:cNvSpPr>
          <a:spLocks noChangeArrowheads="1"/>
        </xdr:cNvSpPr>
      </xdr:nvSpPr>
      <xdr:spPr bwMode="auto">
        <a:xfrm>
          <a:off x="409575" y="1333500"/>
          <a:ext cx="1905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333375</xdr:colOff>
      <xdr:row>27</xdr:row>
      <xdr:rowOff>0</xdr:rowOff>
    </xdr:from>
    <xdr:to>
      <xdr:col>4</xdr:col>
      <xdr:colOff>400050</xdr:colOff>
      <xdr:row>28</xdr:row>
      <xdr:rowOff>161925</xdr:rowOff>
    </xdr:to>
    <xdr:sp macro="" textlink="">
      <xdr:nvSpPr>
        <xdr:cNvPr id="4" name="Rettangolo 6"/>
        <xdr:cNvSpPr>
          <a:spLocks noChangeArrowheads="1"/>
        </xdr:cNvSpPr>
      </xdr:nvSpPr>
      <xdr:spPr bwMode="auto">
        <a:xfrm>
          <a:off x="333375" y="5791200"/>
          <a:ext cx="1238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257175</xdr:colOff>
      <xdr:row>30</xdr:row>
      <xdr:rowOff>142875</xdr:rowOff>
    </xdr:from>
    <xdr:to>
      <xdr:col>5</xdr:col>
      <xdr:colOff>438150</xdr:colOff>
      <xdr:row>32</xdr:row>
      <xdr:rowOff>104775</xdr:rowOff>
    </xdr:to>
    <xdr:sp macro="" textlink="">
      <xdr:nvSpPr>
        <xdr:cNvPr id="5" name="Rettangolo 9"/>
        <xdr:cNvSpPr>
          <a:spLocks noChangeArrowheads="1"/>
        </xdr:cNvSpPr>
      </xdr:nvSpPr>
      <xdr:spPr bwMode="auto">
        <a:xfrm>
          <a:off x="1285875" y="8705850"/>
          <a:ext cx="1809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28575</xdr:colOff>
      <xdr:row>13</xdr:row>
      <xdr:rowOff>161925</xdr:rowOff>
    </xdr:from>
    <xdr:to>
      <xdr:col>4</xdr:col>
      <xdr:colOff>209550</xdr:colOff>
      <xdr:row>19</xdr:row>
      <xdr:rowOff>9525</xdr:rowOff>
    </xdr:to>
    <xdr:sp macro="" textlink="">
      <xdr:nvSpPr>
        <xdr:cNvPr id="6" name="Rettangolo 11"/>
        <xdr:cNvSpPr>
          <a:spLocks noChangeArrowheads="1"/>
        </xdr:cNvSpPr>
      </xdr:nvSpPr>
      <xdr:spPr bwMode="auto">
        <a:xfrm>
          <a:off x="361950" y="2514600"/>
          <a:ext cx="1809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190500</xdr:colOff>
      <xdr:row>28</xdr:row>
      <xdr:rowOff>266700</xdr:rowOff>
    </xdr:from>
    <xdr:to>
      <xdr:col>7</xdr:col>
      <xdr:colOff>609600</xdr:colOff>
      <xdr:row>30</xdr:row>
      <xdr:rowOff>238125</xdr:rowOff>
    </xdr:to>
    <xdr:pic>
      <xdr:nvPicPr>
        <xdr:cNvPr id="7" name="Immagine 7" descr="STEMMA ASD CAMPE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95625" y="12296775"/>
          <a:ext cx="4191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9</xdr:row>
      <xdr:rowOff>28575</xdr:rowOff>
    </xdr:from>
    <xdr:to>
      <xdr:col>4</xdr:col>
      <xdr:colOff>266700</xdr:colOff>
      <xdr:row>10</xdr:row>
      <xdr:rowOff>104775</xdr:rowOff>
    </xdr:to>
    <xdr:sp macro="" textlink="">
      <xdr:nvSpPr>
        <xdr:cNvPr id="8" name="Rettangolo 3"/>
        <xdr:cNvSpPr>
          <a:spLocks noChangeArrowheads="1"/>
        </xdr:cNvSpPr>
      </xdr:nvSpPr>
      <xdr:spPr bwMode="auto">
        <a:xfrm>
          <a:off x="409575" y="1543050"/>
          <a:ext cx="1905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400050</xdr:colOff>
      <xdr:row>20</xdr:row>
      <xdr:rowOff>238125</xdr:rowOff>
    </xdr:from>
    <xdr:to>
      <xdr:col>12</xdr:col>
      <xdr:colOff>85725</xdr:colOff>
      <xdr:row>22</xdr:row>
      <xdr:rowOff>9525</xdr:rowOff>
    </xdr:to>
    <xdr:sp macro="" textlink="">
      <xdr:nvSpPr>
        <xdr:cNvPr id="2" name="Freccia in giù 1"/>
        <xdr:cNvSpPr/>
      </xdr:nvSpPr>
      <xdr:spPr>
        <a:xfrm rot="16200000">
          <a:off x="8115300" y="4676775"/>
          <a:ext cx="266700" cy="552450"/>
        </a:xfrm>
        <a:prstGeom prst="downArrow">
          <a:avLst/>
        </a:prstGeom>
        <a:solidFill>
          <a:schemeClr val="accent2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it-IT"/>
        </a:p>
      </xdr:txBody>
    </xdr:sp>
    <xdr:clientData/>
  </xdr:twoCellAnchor>
  <xdr:twoCellAnchor>
    <xdr:from>
      <xdr:col>9</xdr:col>
      <xdr:colOff>390525</xdr:colOff>
      <xdr:row>23</xdr:row>
      <xdr:rowOff>57150</xdr:rowOff>
    </xdr:from>
    <xdr:to>
      <xdr:col>9</xdr:col>
      <xdr:colOff>542925</xdr:colOff>
      <xdr:row>23</xdr:row>
      <xdr:rowOff>171450</xdr:rowOff>
    </xdr:to>
    <xdr:sp macro="" textlink="">
      <xdr:nvSpPr>
        <xdr:cNvPr id="3" name="Freccia a sinistra 2"/>
        <xdr:cNvSpPr/>
      </xdr:nvSpPr>
      <xdr:spPr>
        <a:xfrm>
          <a:off x="5981700" y="5381625"/>
          <a:ext cx="152400" cy="114300"/>
        </a:xfrm>
        <a:prstGeom prst="leftArrow">
          <a:avLst/>
        </a:prstGeom>
        <a:solidFill>
          <a:schemeClr val="accent2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it-IT"/>
        </a:p>
      </xdr:txBody>
    </xdr:sp>
    <xdr:clientData/>
  </xdr:twoCellAnchor>
  <xdr:twoCellAnchor editAs="oneCell">
    <xdr:from>
      <xdr:col>11</xdr:col>
      <xdr:colOff>238125</xdr:colOff>
      <xdr:row>1</xdr:row>
      <xdr:rowOff>28575</xdr:rowOff>
    </xdr:from>
    <xdr:to>
      <xdr:col>12</xdr:col>
      <xdr:colOff>523875</xdr:colOff>
      <xdr:row>7</xdr:row>
      <xdr:rowOff>219075</xdr:rowOff>
    </xdr:to>
    <xdr:pic>
      <xdr:nvPicPr>
        <xdr:cNvPr id="1345" name="Immagine 3" descr="STEMMA ASD CAMPE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19850" y="123825"/>
          <a:ext cx="11525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38101</xdr:colOff>
      <xdr:row>0</xdr:row>
      <xdr:rowOff>0</xdr:rowOff>
    </xdr:from>
    <xdr:to>
      <xdr:col>3</xdr:col>
      <xdr:colOff>1</xdr:colOff>
      <xdr:row>3</xdr:row>
      <xdr:rowOff>190500</xdr:rowOff>
    </xdr:to>
    <xdr:pic>
      <xdr:nvPicPr>
        <xdr:cNvPr id="2" name="Immagine 3" descr="STEMMA ASD CAMPE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1" y="0"/>
          <a:ext cx="6096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161925</xdr:colOff>
      <xdr:row>23</xdr:row>
      <xdr:rowOff>66675</xdr:rowOff>
    </xdr:from>
    <xdr:to>
      <xdr:col>34</xdr:col>
      <xdr:colOff>169500</xdr:colOff>
      <xdr:row>36</xdr:row>
      <xdr:rowOff>69975</xdr:rowOff>
    </xdr:to>
    <xdr:pic>
      <xdr:nvPicPr>
        <xdr:cNvPr id="3" name="Immagine 2" descr="esordienti 2001 0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648200" y="4600575"/>
          <a:ext cx="3408000" cy="2556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</xdr:row>
      <xdr:rowOff>0</xdr:rowOff>
    </xdr:from>
    <xdr:to>
      <xdr:col>3</xdr:col>
      <xdr:colOff>104775</xdr:colOff>
      <xdr:row>5</xdr:row>
      <xdr:rowOff>19050</xdr:rowOff>
    </xdr:to>
    <xdr:pic>
      <xdr:nvPicPr>
        <xdr:cNvPr id="5333" name="Immagine 3" descr="STEMMA ASD CAMPE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0"/>
          <a:ext cx="7429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19050</xdr:colOff>
      <xdr:row>21</xdr:row>
      <xdr:rowOff>190500</xdr:rowOff>
    </xdr:from>
    <xdr:to>
      <xdr:col>35</xdr:col>
      <xdr:colOff>82650</xdr:colOff>
      <xdr:row>34</xdr:row>
      <xdr:rowOff>38175</xdr:rowOff>
    </xdr:to>
    <xdr:pic>
      <xdr:nvPicPr>
        <xdr:cNvPr id="4" name="Immagine 3" descr="Gran Fondo 2012 01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933950" y="4171950"/>
          <a:ext cx="3264000" cy="244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219075</xdr:colOff>
      <xdr:row>2</xdr:row>
      <xdr:rowOff>228600</xdr:rowOff>
    </xdr:from>
    <xdr:to>
      <xdr:col>5</xdr:col>
      <xdr:colOff>228600</xdr:colOff>
      <xdr:row>6</xdr:row>
      <xdr:rowOff>95250</xdr:rowOff>
    </xdr:to>
    <xdr:pic>
      <xdr:nvPicPr>
        <xdr:cNvPr id="6347" name="Immagine 3" descr="STEMMA ASD CAMPE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9150" y="942975"/>
          <a:ext cx="6858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161925</xdr:colOff>
      <xdr:row>23</xdr:row>
      <xdr:rowOff>180975</xdr:rowOff>
    </xdr:from>
    <xdr:to>
      <xdr:col>39</xdr:col>
      <xdr:colOff>78000</xdr:colOff>
      <xdr:row>38</xdr:row>
      <xdr:rowOff>103608</xdr:rowOff>
    </xdr:to>
    <xdr:pic>
      <xdr:nvPicPr>
        <xdr:cNvPr id="4" name="Immagine 3" descr="Immagine 015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38650" y="5057775"/>
          <a:ext cx="3888000" cy="2903958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95250</xdr:rowOff>
    </xdr:from>
    <xdr:to>
      <xdr:col>3</xdr:col>
      <xdr:colOff>161925</xdr:colOff>
      <xdr:row>4</xdr:row>
      <xdr:rowOff>85725</xdr:rowOff>
    </xdr:to>
    <xdr:pic>
      <xdr:nvPicPr>
        <xdr:cNvPr id="7276" name="Immagine 3" descr="STEMMA ASD CAMPE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95250"/>
          <a:ext cx="65722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28620</xdr:colOff>
      <xdr:row>23</xdr:row>
      <xdr:rowOff>171450</xdr:rowOff>
    </xdr:from>
    <xdr:to>
      <xdr:col>31</xdr:col>
      <xdr:colOff>95627</xdr:colOff>
      <xdr:row>35</xdr:row>
      <xdr:rowOff>164100</xdr:rowOff>
    </xdr:to>
    <xdr:pic>
      <xdr:nvPicPr>
        <xdr:cNvPr id="4" name="Immagine 3" descr="306639_462385247132907_1278410080_n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924470" y="5086350"/>
          <a:ext cx="3629357" cy="2412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</xdr:col>
      <xdr:colOff>276225</xdr:colOff>
      <xdr:row>4</xdr:row>
      <xdr:rowOff>209550</xdr:rowOff>
    </xdr:to>
    <xdr:pic>
      <xdr:nvPicPr>
        <xdr:cNvPr id="8313" name="Immagine 3" descr="STEMMA ASD CAMPE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143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85725</xdr:colOff>
      <xdr:row>23</xdr:row>
      <xdr:rowOff>9525</xdr:rowOff>
    </xdr:from>
    <xdr:to>
      <xdr:col>32</xdr:col>
      <xdr:colOff>185925</xdr:colOff>
      <xdr:row>34</xdr:row>
      <xdr:rowOff>151350</xdr:rowOff>
    </xdr:to>
    <xdr:pic>
      <xdr:nvPicPr>
        <xdr:cNvPr id="4" name="Immagine 3" descr="P.Amici 2005 00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486400" y="4505325"/>
          <a:ext cx="3072000" cy="2304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95251</xdr:colOff>
      <xdr:row>0</xdr:row>
      <xdr:rowOff>85725</xdr:rowOff>
    </xdr:from>
    <xdr:to>
      <xdr:col>3</xdr:col>
      <xdr:colOff>771525</xdr:colOff>
      <xdr:row>4</xdr:row>
      <xdr:rowOff>85725</xdr:rowOff>
    </xdr:to>
    <xdr:pic>
      <xdr:nvPicPr>
        <xdr:cNvPr id="2" name="Immagine 3" descr="STEMMA ASD CAMPE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7726" y="85725"/>
          <a:ext cx="676274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19051</xdr:colOff>
      <xdr:row>25</xdr:row>
      <xdr:rowOff>9525</xdr:rowOff>
    </xdr:from>
    <xdr:to>
      <xdr:col>26</xdr:col>
      <xdr:colOff>591061</xdr:colOff>
      <xdr:row>39</xdr:row>
      <xdr:rowOff>11850</xdr:rowOff>
    </xdr:to>
    <xdr:pic>
      <xdr:nvPicPr>
        <xdr:cNvPr id="4" name="Immagine 3" descr="DSCN7319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334001" y="5095875"/>
          <a:ext cx="2962785" cy="2736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333375</xdr:colOff>
      <xdr:row>17</xdr:row>
      <xdr:rowOff>104775</xdr:rowOff>
    </xdr:from>
    <xdr:to>
      <xdr:col>12</xdr:col>
      <xdr:colOff>495300</xdr:colOff>
      <xdr:row>21</xdr:row>
      <xdr:rowOff>9525</xdr:rowOff>
    </xdr:to>
    <xdr:pic>
      <xdr:nvPicPr>
        <xdr:cNvPr id="10229" name="Immagine 3" descr="STEMMA ASD CAMPE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62575" y="4467225"/>
          <a:ext cx="77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219075</xdr:colOff>
      <xdr:row>11</xdr:row>
      <xdr:rowOff>257175</xdr:rowOff>
    </xdr:from>
    <xdr:to>
      <xdr:col>10</xdr:col>
      <xdr:colOff>380835</xdr:colOff>
      <xdr:row>17</xdr:row>
      <xdr:rowOff>132975</xdr:rowOff>
    </xdr:to>
    <xdr:pic>
      <xdr:nvPicPr>
        <xdr:cNvPr id="13" name="Immagine 12" descr="Auditore b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38575" y="3019425"/>
          <a:ext cx="961860" cy="14760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57150</xdr:colOff>
      <xdr:row>4</xdr:row>
      <xdr:rowOff>104775</xdr:rowOff>
    </xdr:from>
    <xdr:to>
      <xdr:col>9</xdr:col>
      <xdr:colOff>542925</xdr:colOff>
      <xdr:row>9</xdr:row>
      <xdr:rowOff>104775</xdr:rowOff>
    </xdr:to>
    <xdr:pic>
      <xdr:nvPicPr>
        <xdr:cNvPr id="10235" name="Immagine 9" descr="imagesCA2715YI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09875" y="1000125"/>
          <a:ext cx="135255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676275</xdr:colOff>
      <xdr:row>4</xdr:row>
      <xdr:rowOff>123825</xdr:rowOff>
    </xdr:from>
    <xdr:to>
      <xdr:col>17</xdr:col>
      <xdr:colOff>0</xdr:colOff>
      <xdr:row>9</xdr:row>
      <xdr:rowOff>247650</xdr:rowOff>
    </xdr:to>
    <xdr:pic>
      <xdr:nvPicPr>
        <xdr:cNvPr id="10238" name="Immagine 16" descr="STEMMA ASD CAMPE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734300" y="1019175"/>
          <a:ext cx="11525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190504</xdr:colOff>
      <xdr:row>8</xdr:row>
      <xdr:rowOff>9525</xdr:rowOff>
    </xdr:from>
    <xdr:to>
      <xdr:col>12</xdr:col>
      <xdr:colOff>630959</xdr:colOff>
      <xdr:row>13</xdr:row>
      <xdr:rowOff>116025</xdr:rowOff>
    </xdr:to>
    <xdr:pic>
      <xdr:nvPicPr>
        <xdr:cNvPr id="10" name="Immagine 9" descr="piccoli amici 2004 004 (2)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19704" y="1971675"/>
          <a:ext cx="1050055" cy="14400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13</xdr:col>
      <xdr:colOff>209583</xdr:colOff>
      <xdr:row>12</xdr:row>
      <xdr:rowOff>152400</xdr:rowOff>
    </xdr:from>
    <xdr:to>
      <xdr:col>14</xdr:col>
      <xdr:colOff>580132</xdr:colOff>
      <xdr:row>17</xdr:row>
      <xdr:rowOff>150900</xdr:rowOff>
    </xdr:to>
    <xdr:pic>
      <xdr:nvPicPr>
        <xdr:cNvPr id="9" name="Immagine 8" descr="Brandini Mirko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58008" y="3181350"/>
          <a:ext cx="980149" cy="13320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L29"/>
  <sheetViews>
    <sheetView showGridLines="0" workbookViewId="0">
      <selection activeCell="M19" sqref="M19"/>
    </sheetView>
  </sheetViews>
  <sheetFormatPr defaultRowHeight="15"/>
  <sheetData>
    <row r="2" spans="2:12"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</row>
    <row r="3" spans="2:12"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</row>
    <row r="4" spans="2:12"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</row>
    <row r="5" spans="2:12"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</row>
    <row r="6" spans="2:12"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</row>
    <row r="7" spans="2:12">
      <c r="E7" s="26"/>
      <c r="F7" s="26"/>
      <c r="G7" s="26"/>
      <c r="H7" s="26"/>
      <c r="I7" s="26"/>
    </row>
    <row r="8" spans="2:12">
      <c r="E8" s="26"/>
      <c r="F8" s="26"/>
      <c r="G8" s="26"/>
      <c r="H8" s="26"/>
      <c r="I8" s="26"/>
    </row>
    <row r="9" spans="2:12">
      <c r="E9" s="26"/>
      <c r="F9" s="26"/>
      <c r="G9" s="26"/>
      <c r="H9" s="26"/>
      <c r="I9" s="26"/>
    </row>
    <row r="10" spans="2:12">
      <c r="E10" s="26"/>
      <c r="F10" s="26"/>
      <c r="G10" s="26"/>
      <c r="H10" s="26"/>
      <c r="I10" s="26"/>
    </row>
    <row r="11" spans="2:12">
      <c r="E11" s="26"/>
      <c r="F11" s="26"/>
      <c r="G11" s="26"/>
      <c r="H11" s="26"/>
      <c r="I11" s="26"/>
    </row>
    <row r="12" spans="2:12">
      <c r="E12" s="26"/>
      <c r="F12" s="26"/>
      <c r="G12" s="26"/>
      <c r="H12" s="26"/>
      <c r="I12" s="26"/>
    </row>
    <row r="14" spans="2:12" ht="26.25">
      <c r="G14" s="37" t="s">
        <v>54</v>
      </c>
      <c r="H14" s="92"/>
    </row>
    <row r="15" spans="2:12" ht="18.75">
      <c r="C15" s="75" t="s">
        <v>14</v>
      </c>
      <c r="J15" t="s">
        <v>61</v>
      </c>
    </row>
    <row r="17" spans="3:10">
      <c r="C17" s="91" t="s">
        <v>15</v>
      </c>
      <c r="J17" t="s">
        <v>62</v>
      </c>
    </row>
    <row r="18" spans="3:10" ht="15.75" thickBot="1"/>
    <row r="19" spans="3:10" ht="21.75" customHeight="1" thickBot="1">
      <c r="C19" s="701" t="s">
        <v>16</v>
      </c>
      <c r="D19" s="702"/>
      <c r="E19" s="695" t="s">
        <v>17</v>
      </c>
      <c r="F19" s="696"/>
      <c r="G19" s="696"/>
      <c r="H19" s="696"/>
      <c r="I19" s="696"/>
      <c r="J19" s="697"/>
    </row>
    <row r="20" spans="3:10" ht="21.75" customHeight="1" thickBot="1">
      <c r="C20" s="701" t="s">
        <v>18</v>
      </c>
      <c r="D20" s="702"/>
      <c r="E20" s="695" t="s">
        <v>19</v>
      </c>
      <c r="F20" s="696"/>
      <c r="G20" s="696"/>
      <c r="H20" s="696"/>
      <c r="I20" s="696"/>
      <c r="J20" s="697"/>
    </row>
    <row r="21" spans="3:10" ht="21.75" customHeight="1" thickBot="1">
      <c r="C21" s="701" t="s">
        <v>20</v>
      </c>
      <c r="D21" s="702"/>
      <c r="E21" s="695" t="s">
        <v>21</v>
      </c>
      <c r="F21" s="696"/>
      <c r="G21" s="696"/>
      <c r="H21" s="696"/>
      <c r="I21" s="696"/>
      <c r="J21" s="697"/>
    </row>
    <row r="22" spans="3:10" ht="21.75" customHeight="1" thickBot="1">
      <c r="C22" s="701">
        <v>2000</v>
      </c>
      <c r="D22" s="702"/>
      <c r="E22" s="695" t="s">
        <v>21</v>
      </c>
      <c r="F22" s="696"/>
      <c r="G22" s="696"/>
      <c r="H22" s="696"/>
      <c r="I22" s="696"/>
      <c r="J22" s="697"/>
    </row>
    <row r="23" spans="3:10" ht="21.75" customHeight="1" thickBot="1">
      <c r="C23" s="701">
        <v>2001</v>
      </c>
      <c r="D23" s="702"/>
      <c r="E23" s="695" t="s">
        <v>21</v>
      </c>
      <c r="F23" s="696"/>
      <c r="G23" s="696"/>
      <c r="H23" s="696"/>
      <c r="I23" s="696"/>
      <c r="J23" s="697"/>
    </row>
    <row r="24" spans="3:10" ht="21.75" customHeight="1" thickBot="1">
      <c r="C24" s="701">
        <v>2002</v>
      </c>
      <c r="D24" s="702"/>
      <c r="E24" s="695" t="s">
        <v>21</v>
      </c>
      <c r="F24" s="696"/>
      <c r="G24" s="696"/>
      <c r="H24" s="696"/>
      <c r="I24" s="696"/>
      <c r="J24" s="697"/>
    </row>
    <row r="25" spans="3:10" ht="21.75" customHeight="1" thickBot="1">
      <c r="C25" s="701" t="s">
        <v>22</v>
      </c>
      <c r="D25" s="702"/>
      <c r="E25" s="698" t="s">
        <v>23</v>
      </c>
      <c r="F25" s="699"/>
      <c r="G25" s="699"/>
      <c r="H25" s="699"/>
      <c r="I25" s="699"/>
      <c r="J25" s="700"/>
    </row>
    <row r="26" spans="3:10">
      <c r="C26" s="41" t="s">
        <v>55</v>
      </c>
    </row>
    <row r="28" spans="3:10">
      <c r="C28" s="97" t="s">
        <v>56</v>
      </c>
    </row>
    <row r="29" spans="3:10">
      <c r="C29" s="97" t="s">
        <v>57</v>
      </c>
    </row>
  </sheetData>
  <mergeCells count="14">
    <mergeCell ref="E19:J19"/>
    <mergeCell ref="C19:D19"/>
    <mergeCell ref="C20:D20"/>
    <mergeCell ref="C21:D21"/>
    <mergeCell ref="C22:D22"/>
    <mergeCell ref="E20:J20"/>
    <mergeCell ref="E21:J21"/>
    <mergeCell ref="E22:J22"/>
    <mergeCell ref="E23:J23"/>
    <mergeCell ref="E24:J24"/>
    <mergeCell ref="E25:J25"/>
    <mergeCell ref="C25:D25"/>
    <mergeCell ref="C24:D24"/>
    <mergeCell ref="C23:D2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C1:AA64"/>
  <sheetViews>
    <sheetView showGridLines="0" workbookViewId="0">
      <selection activeCell="C2" sqref="C2"/>
    </sheetView>
  </sheetViews>
  <sheetFormatPr defaultRowHeight="15"/>
  <cols>
    <col min="1" max="1" width="0.5703125" customWidth="1"/>
    <col min="2" max="2" width="0.140625" customWidth="1"/>
    <col min="3" max="3" width="3.140625" style="41" customWidth="1"/>
    <col min="4" max="4" width="1.140625" customWidth="1"/>
    <col min="5" max="5" width="10.42578125" customWidth="1"/>
    <col min="6" max="6" width="10.7109375" bestFit="1" customWidth="1"/>
    <col min="7" max="7" width="17.42578125" customWidth="1"/>
    <col min="8" max="8" width="26.85546875" customWidth="1"/>
    <col min="9" max="9" width="16.140625" customWidth="1"/>
    <col min="10" max="11" width="8" customWidth="1"/>
    <col min="12" max="12" width="2.140625" customWidth="1"/>
    <col min="14" max="14" width="9.140625" style="128"/>
    <col min="16" max="23" width="3.42578125" customWidth="1"/>
    <col min="24" max="27" width="4.140625" customWidth="1"/>
  </cols>
  <sheetData>
    <row r="1" spans="3:27" ht="6.75" customHeight="1">
      <c r="D1" s="345"/>
      <c r="E1" s="346"/>
      <c r="F1" s="346"/>
      <c r="G1" s="346"/>
      <c r="H1" s="346"/>
      <c r="I1" s="346"/>
      <c r="J1" s="346"/>
      <c r="K1" s="346"/>
      <c r="L1" s="347"/>
    </row>
    <row r="2" spans="3:27" ht="15.75" customHeight="1">
      <c r="D2" s="348"/>
      <c r="E2" s="349"/>
      <c r="F2" s="349"/>
      <c r="G2" s="349"/>
      <c r="H2" s="349"/>
      <c r="I2" s="349"/>
      <c r="J2" s="349"/>
      <c r="K2" s="349"/>
      <c r="L2" s="350"/>
    </row>
    <row r="3" spans="3:27" ht="15.75" customHeight="1" thickBot="1">
      <c r="D3" s="351"/>
      <c r="E3" s="352"/>
      <c r="F3" s="352"/>
      <c r="G3" s="352"/>
      <c r="H3" s="352"/>
      <c r="I3" s="352"/>
      <c r="J3" s="352"/>
      <c r="K3" s="352"/>
      <c r="L3" s="353"/>
    </row>
    <row r="4" spans="3:27" ht="15" customHeight="1" thickBot="1">
      <c r="E4" s="554" t="s">
        <v>107</v>
      </c>
      <c r="F4" s="555" t="s">
        <v>4</v>
      </c>
      <c r="G4" s="556" t="s">
        <v>1</v>
      </c>
      <c r="H4" s="555" t="s">
        <v>2</v>
      </c>
      <c r="I4" s="556" t="s">
        <v>3</v>
      </c>
      <c r="J4" s="555" t="s">
        <v>8</v>
      </c>
      <c r="K4" s="557" t="s">
        <v>9</v>
      </c>
    </row>
    <row r="5" spans="3:27" ht="16.5" customHeight="1">
      <c r="C5" s="553">
        <v>1</v>
      </c>
      <c r="E5" s="535" t="s">
        <v>117</v>
      </c>
      <c r="F5" s="549">
        <v>41196</v>
      </c>
      <c r="G5" s="544" t="s">
        <v>5</v>
      </c>
      <c r="H5" s="394" t="s">
        <v>66</v>
      </c>
      <c r="I5" s="498" t="s">
        <v>108</v>
      </c>
      <c r="J5" s="480">
        <v>10</v>
      </c>
      <c r="K5" s="481">
        <v>0</v>
      </c>
    </row>
    <row r="6" spans="3:27" ht="16.5" customHeight="1" thickBot="1">
      <c r="C6" s="41">
        <v>2</v>
      </c>
      <c r="E6" s="559" t="s">
        <v>117</v>
      </c>
      <c r="F6" s="581">
        <v>41196</v>
      </c>
      <c r="G6" s="582" t="s">
        <v>156</v>
      </c>
      <c r="H6" s="583" t="s">
        <v>104</v>
      </c>
      <c r="I6" s="584" t="s">
        <v>108</v>
      </c>
      <c r="J6" s="563">
        <v>3</v>
      </c>
      <c r="K6" s="564">
        <v>5</v>
      </c>
    </row>
    <row r="7" spans="3:27" ht="16.5" customHeight="1">
      <c r="C7" s="553">
        <v>3</v>
      </c>
      <c r="E7" s="535" t="s">
        <v>117</v>
      </c>
      <c r="F7" s="572">
        <v>41203</v>
      </c>
      <c r="G7" s="573" t="s">
        <v>135</v>
      </c>
      <c r="H7" s="574" t="s">
        <v>157</v>
      </c>
      <c r="I7" s="575" t="s">
        <v>194</v>
      </c>
      <c r="J7" s="480">
        <v>4</v>
      </c>
      <c r="K7" s="481">
        <v>0</v>
      </c>
    </row>
    <row r="8" spans="3:27" ht="16.5" customHeight="1">
      <c r="C8" s="41">
        <v>4</v>
      </c>
      <c r="E8" s="536" t="s">
        <v>117</v>
      </c>
      <c r="F8" s="551">
        <v>41203</v>
      </c>
      <c r="G8" s="546" t="s">
        <v>135</v>
      </c>
      <c r="H8" s="395" t="s">
        <v>66</v>
      </c>
      <c r="I8" s="558" t="s">
        <v>194</v>
      </c>
      <c r="J8" s="482">
        <v>0</v>
      </c>
      <c r="K8" s="483">
        <v>3</v>
      </c>
    </row>
    <row r="9" spans="3:27" ht="16.5" customHeight="1" thickBot="1">
      <c r="C9" s="553">
        <v>5</v>
      </c>
      <c r="E9" s="537" t="s">
        <v>117</v>
      </c>
      <c r="F9" s="552">
        <v>41203</v>
      </c>
      <c r="G9" s="576" t="s">
        <v>135</v>
      </c>
      <c r="H9" s="577" t="s">
        <v>158</v>
      </c>
      <c r="I9" s="578" t="s">
        <v>194</v>
      </c>
      <c r="J9" s="579">
        <v>1</v>
      </c>
      <c r="K9" s="580">
        <v>4</v>
      </c>
    </row>
    <row r="10" spans="3:27" ht="16.5" customHeight="1" thickBot="1">
      <c r="C10" s="41">
        <v>6</v>
      </c>
      <c r="E10" s="565" t="s">
        <v>117</v>
      </c>
      <c r="F10" s="566">
        <v>41203</v>
      </c>
      <c r="G10" s="585" t="s">
        <v>156</v>
      </c>
      <c r="H10" s="568" t="s">
        <v>66</v>
      </c>
      <c r="I10" s="569" t="s">
        <v>167</v>
      </c>
      <c r="J10" s="570">
        <v>12</v>
      </c>
      <c r="K10" s="571">
        <v>4</v>
      </c>
    </row>
    <row r="11" spans="3:27" ht="16.5" customHeight="1">
      <c r="C11" s="553">
        <v>7</v>
      </c>
      <c r="E11" s="536" t="s">
        <v>117</v>
      </c>
      <c r="F11" s="550">
        <v>41203</v>
      </c>
      <c r="G11" s="544" t="s">
        <v>5</v>
      </c>
      <c r="H11" s="541" t="s">
        <v>158</v>
      </c>
      <c r="I11" s="541" t="s">
        <v>167</v>
      </c>
      <c r="J11" s="482">
        <v>9</v>
      </c>
      <c r="K11" s="483">
        <v>1</v>
      </c>
    </row>
    <row r="12" spans="3:27" ht="16.5" customHeight="1">
      <c r="C12" s="41">
        <v>8</v>
      </c>
      <c r="E12" s="536" t="s">
        <v>174</v>
      </c>
      <c r="F12" s="551">
        <v>41204</v>
      </c>
      <c r="G12" s="547" t="s">
        <v>96</v>
      </c>
      <c r="H12" s="395" t="s">
        <v>66</v>
      </c>
      <c r="I12" s="541" t="s">
        <v>167</v>
      </c>
      <c r="J12" s="482">
        <v>7</v>
      </c>
      <c r="K12" s="483">
        <v>2</v>
      </c>
    </row>
    <row r="13" spans="3:27" ht="16.5" customHeight="1">
      <c r="C13" s="553">
        <v>9</v>
      </c>
      <c r="E13" s="536" t="s">
        <v>174</v>
      </c>
      <c r="F13" s="551">
        <v>41211</v>
      </c>
      <c r="G13" s="547" t="s">
        <v>96</v>
      </c>
      <c r="H13" s="543" t="s">
        <v>187</v>
      </c>
      <c r="I13" s="542" t="s">
        <v>108</v>
      </c>
      <c r="J13" s="482">
        <v>12</v>
      </c>
      <c r="K13" s="483">
        <v>1</v>
      </c>
      <c r="P13" s="604"/>
      <c r="Q13" s="604"/>
      <c r="R13" s="604"/>
      <c r="S13" s="604"/>
      <c r="T13" s="605"/>
      <c r="U13" s="605"/>
      <c r="V13" s="605"/>
      <c r="W13" s="605"/>
      <c r="X13" s="217"/>
      <c r="Y13" s="217"/>
      <c r="Z13" s="217"/>
      <c r="AA13" s="217"/>
    </row>
    <row r="14" spans="3:27" ht="16.5" customHeight="1" thickBot="1">
      <c r="C14" s="41">
        <v>10</v>
      </c>
      <c r="E14" s="536" t="s">
        <v>186</v>
      </c>
      <c r="F14" s="551">
        <v>41212</v>
      </c>
      <c r="G14" s="545" t="s">
        <v>156</v>
      </c>
      <c r="H14" s="541" t="s">
        <v>158</v>
      </c>
      <c r="I14" s="542" t="s">
        <v>108</v>
      </c>
      <c r="J14" s="482">
        <v>21</v>
      </c>
      <c r="K14" s="483">
        <v>1</v>
      </c>
      <c r="P14" s="604"/>
      <c r="Q14" s="604"/>
      <c r="R14" s="605"/>
      <c r="S14" s="605"/>
      <c r="T14" s="605"/>
      <c r="U14" s="605"/>
      <c r="V14" s="605"/>
      <c r="W14" s="605"/>
      <c r="X14" s="605"/>
      <c r="Y14" s="605"/>
      <c r="Z14" s="605"/>
      <c r="AA14" s="605"/>
    </row>
    <row r="15" spans="3:27" ht="16.5" customHeight="1">
      <c r="C15" s="553">
        <v>11</v>
      </c>
      <c r="E15" s="535" t="s">
        <v>185</v>
      </c>
      <c r="F15" s="572">
        <v>41216</v>
      </c>
      <c r="G15" s="573" t="s">
        <v>135</v>
      </c>
      <c r="H15" s="574" t="s">
        <v>157</v>
      </c>
      <c r="I15" s="575" t="s">
        <v>195</v>
      </c>
      <c r="J15" s="480">
        <v>2</v>
      </c>
      <c r="K15" s="481">
        <v>1</v>
      </c>
    </row>
    <row r="16" spans="3:27" ht="16.5" customHeight="1">
      <c r="C16" s="41">
        <v>12</v>
      </c>
      <c r="E16" s="536" t="s">
        <v>185</v>
      </c>
      <c r="F16" s="551">
        <v>41216</v>
      </c>
      <c r="G16" s="546" t="s">
        <v>135</v>
      </c>
      <c r="H16" s="395" t="s">
        <v>66</v>
      </c>
      <c r="I16" s="558" t="s">
        <v>195</v>
      </c>
      <c r="J16" s="482">
        <v>1</v>
      </c>
      <c r="K16" s="483">
        <v>3</v>
      </c>
    </row>
    <row r="17" spans="3:11" ht="16.5" customHeight="1" thickBot="1">
      <c r="C17" s="553">
        <v>13</v>
      </c>
      <c r="E17" s="537" t="s">
        <v>185</v>
      </c>
      <c r="F17" s="552">
        <v>41216</v>
      </c>
      <c r="G17" s="576" t="s">
        <v>135</v>
      </c>
      <c r="H17" s="577" t="s">
        <v>158</v>
      </c>
      <c r="I17" s="578" t="s">
        <v>195</v>
      </c>
      <c r="J17" s="579">
        <v>1</v>
      </c>
      <c r="K17" s="580">
        <v>4</v>
      </c>
    </row>
    <row r="18" spans="3:11" ht="16.5" customHeight="1">
      <c r="C18" s="41">
        <v>14</v>
      </c>
      <c r="E18" s="565" t="s">
        <v>174</v>
      </c>
      <c r="F18" s="566">
        <v>41218</v>
      </c>
      <c r="G18" s="567" t="s">
        <v>96</v>
      </c>
      <c r="H18" s="568" t="s">
        <v>190</v>
      </c>
      <c r="I18" s="569" t="s">
        <v>167</v>
      </c>
      <c r="J18" s="570">
        <v>10</v>
      </c>
      <c r="K18" s="571">
        <v>1</v>
      </c>
    </row>
    <row r="19" spans="3:11" ht="16.5" customHeight="1">
      <c r="C19" s="553">
        <v>15</v>
      </c>
      <c r="E19" s="536" t="s">
        <v>186</v>
      </c>
      <c r="F19" s="551">
        <v>41219</v>
      </c>
      <c r="G19" s="545" t="s">
        <v>156</v>
      </c>
      <c r="H19" s="591" t="s">
        <v>199</v>
      </c>
      <c r="I19" s="569" t="s">
        <v>167</v>
      </c>
      <c r="J19" s="482">
        <v>13</v>
      </c>
      <c r="K19" s="483">
        <v>3</v>
      </c>
    </row>
    <row r="20" spans="3:11" ht="16.5" customHeight="1" thickBot="1">
      <c r="C20" s="41">
        <v>16</v>
      </c>
      <c r="E20" s="536" t="s">
        <v>200</v>
      </c>
      <c r="F20" s="551">
        <v>41222</v>
      </c>
      <c r="G20" s="567" t="s">
        <v>96</v>
      </c>
      <c r="H20" s="591" t="s">
        <v>199</v>
      </c>
      <c r="I20" s="542" t="s">
        <v>108</v>
      </c>
      <c r="J20" s="482">
        <v>5</v>
      </c>
      <c r="K20" s="483">
        <v>2</v>
      </c>
    </row>
    <row r="21" spans="3:11" ht="16.5" customHeight="1">
      <c r="C21" s="553">
        <v>17</v>
      </c>
      <c r="E21" s="536" t="s">
        <v>185</v>
      </c>
      <c r="F21" s="551">
        <v>41223</v>
      </c>
      <c r="G21" s="561" t="s">
        <v>5</v>
      </c>
      <c r="H21" s="591" t="s">
        <v>199</v>
      </c>
      <c r="I21" s="542" t="s">
        <v>108</v>
      </c>
      <c r="J21" s="482">
        <v>2</v>
      </c>
      <c r="K21" s="483">
        <v>1</v>
      </c>
    </row>
    <row r="22" spans="3:11" ht="16.5" customHeight="1">
      <c r="C22" s="41">
        <v>18</v>
      </c>
      <c r="E22" s="536" t="s">
        <v>185</v>
      </c>
      <c r="F22" s="551">
        <v>41223</v>
      </c>
      <c r="G22" s="545" t="s">
        <v>156</v>
      </c>
      <c r="H22" s="568" t="s">
        <v>190</v>
      </c>
      <c r="I22" s="542" t="s">
        <v>108</v>
      </c>
      <c r="J22" s="482">
        <v>3</v>
      </c>
      <c r="K22" s="483">
        <v>6</v>
      </c>
    </row>
    <row r="23" spans="3:11" ht="16.5" customHeight="1" thickBot="1">
      <c r="C23" s="553">
        <v>19</v>
      </c>
      <c r="E23" s="559" t="s">
        <v>117</v>
      </c>
      <c r="F23" s="560">
        <v>41231</v>
      </c>
      <c r="G23" s="599" t="s">
        <v>147</v>
      </c>
      <c r="H23" s="600" t="s">
        <v>205</v>
      </c>
      <c r="I23" s="562" t="s">
        <v>108</v>
      </c>
      <c r="J23" s="563">
        <v>3</v>
      </c>
      <c r="K23" s="564">
        <v>4</v>
      </c>
    </row>
    <row r="24" spans="3:11" ht="16.5" customHeight="1">
      <c r="C24" s="41">
        <v>20</v>
      </c>
      <c r="E24" s="535" t="s">
        <v>186</v>
      </c>
      <c r="F24" s="572">
        <v>41235</v>
      </c>
      <c r="G24" s="573" t="s">
        <v>135</v>
      </c>
      <c r="H24" s="601" t="s">
        <v>199</v>
      </c>
      <c r="I24" s="575" t="s">
        <v>206</v>
      </c>
      <c r="J24" s="480">
        <v>1</v>
      </c>
      <c r="K24" s="481">
        <v>6</v>
      </c>
    </row>
    <row r="25" spans="3:11" ht="16.5" customHeight="1" thickBot="1">
      <c r="C25" s="553">
        <v>21</v>
      </c>
      <c r="E25" s="537" t="s">
        <v>186</v>
      </c>
      <c r="F25" s="552">
        <v>40930</v>
      </c>
      <c r="G25" s="576" t="s">
        <v>135</v>
      </c>
      <c r="H25" s="602" t="s">
        <v>66</v>
      </c>
      <c r="I25" s="578" t="s">
        <v>206</v>
      </c>
      <c r="J25" s="579">
        <v>3</v>
      </c>
      <c r="K25" s="580">
        <v>2</v>
      </c>
    </row>
    <row r="26" spans="3:11" ht="16.5" customHeight="1">
      <c r="C26" s="41">
        <v>22</v>
      </c>
      <c r="E26" s="565" t="s">
        <v>207</v>
      </c>
      <c r="F26" s="566">
        <v>41237</v>
      </c>
      <c r="G26" s="545" t="s">
        <v>156</v>
      </c>
      <c r="H26" s="543" t="s">
        <v>187</v>
      </c>
      <c r="I26" s="569" t="s">
        <v>167</v>
      </c>
      <c r="J26" s="570">
        <v>13</v>
      </c>
      <c r="K26" s="571">
        <v>1</v>
      </c>
    </row>
    <row r="27" spans="3:11" ht="16.5" customHeight="1">
      <c r="C27" s="553">
        <v>23</v>
      </c>
      <c r="E27" s="536" t="s">
        <v>117</v>
      </c>
      <c r="F27" s="551">
        <v>41238</v>
      </c>
      <c r="G27" s="548" t="s">
        <v>147</v>
      </c>
      <c r="H27" s="603" t="s">
        <v>211</v>
      </c>
      <c r="I27" s="569" t="s">
        <v>167</v>
      </c>
      <c r="J27" s="482">
        <v>0</v>
      </c>
      <c r="K27" s="483">
        <v>3</v>
      </c>
    </row>
    <row r="28" spans="3:11" ht="16.5" customHeight="1">
      <c r="C28" s="41">
        <v>24</v>
      </c>
      <c r="E28" s="536" t="s">
        <v>174</v>
      </c>
      <c r="F28" s="551">
        <v>41239</v>
      </c>
      <c r="G28" s="545" t="s">
        <v>156</v>
      </c>
      <c r="H28" s="591" t="s">
        <v>199</v>
      </c>
      <c r="I28" s="542" t="s">
        <v>108</v>
      </c>
      <c r="J28" s="482"/>
      <c r="K28" s="483"/>
    </row>
    <row r="29" spans="3:11" ht="16.5" customHeight="1" thickBot="1">
      <c r="C29" s="553">
        <v>25</v>
      </c>
      <c r="E29" s="536" t="s">
        <v>174</v>
      </c>
      <c r="F29" s="551">
        <v>41239</v>
      </c>
      <c r="G29" s="567" t="s">
        <v>96</v>
      </c>
      <c r="H29" s="602" t="s">
        <v>66</v>
      </c>
      <c r="I29" s="542" t="s">
        <v>108</v>
      </c>
      <c r="J29" s="482">
        <v>7</v>
      </c>
      <c r="K29" s="483">
        <v>2</v>
      </c>
    </row>
    <row r="30" spans="3:11" ht="16.5" customHeight="1">
      <c r="C30" s="41">
        <v>26</v>
      </c>
      <c r="E30" s="536" t="s">
        <v>185</v>
      </c>
      <c r="F30" s="551">
        <v>41244</v>
      </c>
      <c r="G30" s="561" t="s">
        <v>5</v>
      </c>
      <c r="H30" s="568" t="s">
        <v>190</v>
      </c>
      <c r="I30" s="569" t="s">
        <v>167</v>
      </c>
      <c r="J30" s="482">
        <v>3</v>
      </c>
      <c r="K30" s="483">
        <v>1</v>
      </c>
    </row>
    <row r="31" spans="3:11" ht="16.5" customHeight="1">
      <c r="C31" s="553">
        <v>27</v>
      </c>
      <c r="E31" s="536" t="s">
        <v>117</v>
      </c>
      <c r="F31" s="551">
        <v>41252</v>
      </c>
      <c r="G31" s="548" t="s">
        <v>147</v>
      </c>
      <c r="H31" s="606" t="s">
        <v>215</v>
      </c>
      <c r="I31" s="569" t="s">
        <v>167</v>
      </c>
      <c r="J31" s="482">
        <v>0</v>
      </c>
      <c r="K31" s="483">
        <v>2</v>
      </c>
    </row>
    <row r="32" spans="3:11" ht="16.5" customHeight="1" thickBot="1">
      <c r="C32" s="41">
        <v>28</v>
      </c>
      <c r="E32" s="536"/>
      <c r="F32" s="551">
        <v>41255</v>
      </c>
      <c r="G32" s="545" t="s">
        <v>156</v>
      </c>
      <c r="H32" s="577" t="s">
        <v>158</v>
      </c>
      <c r="I32" s="569" t="s">
        <v>167</v>
      </c>
      <c r="J32" s="482">
        <v>25</v>
      </c>
      <c r="K32" s="483">
        <v>3</v>
      </c>
    </row>
    <row r="33" spans="3:11" ht="16.5" customHeight="1">
      <c r="C33" s="553">
        <v>29</v>
      </c>
      <c r="E33" s="536" t="s">
        <v>200</v>
      </c>
      <c r="F33" s="551">
        <v>41257</v>
      </c>
      <c r="G33" s="567" t="s">
        <v>96</v>
      </c>
      <c r="H33" s="543" t="s">
        <v>187</v>
      </c>
      <c r="I33" s="569" t="s">
        <v>167</v>
      </c>
      <c r="J33" s="482">
        <v>6</v>
      </c>
      <c r="K33" s="483">
        <v>4</v>
      </c>
    </row>
    <row r="34" spans="3:11" ht="16.5" customHeight="1">
      <c r="C34" s="41">
        <v>30</v>
      </c>
      <c r="E34" s="559" t="s">
        <v>174</v>
      </c>
      <c r="F34" s="560">
        <v>41260</v>
      </c>
      <c r="G34" s="567" t="s">
        <v>96</v>
      </c>
      <c r="H34" s="591" t="s">
        <v>199</v>
      </c>
      <c r="I34" s="569" t="s">
        <v>167</v>
      </c>
      <c r="J34" s="563">
        <v>11</v>
      </c>
      <c r="K34" s="564">
        <v>5</v>
      </c>
    </row>
    <row r="35" spans="3:11" ht="16.5" customHeight="1" thickBot="1">
      <c r="C35" s="553">
        <v>31</v>
      </c>
      <c r="E35" s="609" t="s">
        <v>216</v>
      </c>
      <c r="F35" s="610">
        <v>41262</v>
      </c>
      <c r="G35" s="567" t="s">
        <v>96</v>
      </c>
      <c r="H35" s="602" t="s">
        <v>66</v>
      </c>
      <c r="I35" s="569" t="s">
        <v>167</v>
      </c>
      <c r="J35" s="611">
        <v>8</v>
      </c>
      <c r="K35" s="612">
        <v>3</v>
      </c>
    </row>
    <row r="36" spans="3:11" ht="16.5" customHeight="1">
      <c r="C36" s="41">
        <v>32</v>
      </c>
      <c r="E36" s="609" t="s">
        <v>117</v>
      </c>
      <c r="F36" s="610">
        <v>41273</v>
      </c>
      <c r="G36" s="548" t="s">
        <v>147</v>
      </c>
      <c r="H36" s="615" t="s">
        <v>218</v>
      </c>
      <c r="I36" s="569" t="s">
        <v>167</v>
      </c>
      <c r="J36" s="611">
        <v>1</v>
      </c>
      <c r="K36" s="612">
        <v>5</v>
      </c>
    </row>
    <row r="37" spans="3:11" ht="16.5" customHeight="1">
      <c r="C37" s="41">
        <v>33</v>
      </c>
      <c r="E37" s="609" t="s">
        <v>200</v>
      </c>
      <c r="F37" s="610">
        <v>41292</v>
      </c>
      <c r="G37" s="629" t="s">
        <v>147</v>
      </c>
      <c r="H37" s="615" t="s">
        <v>219</v>
      </c>
      <c r="I37" s="630" t="s">
        <v>108</v>
      </c>
      <c r="J37" s="611">
        <v>1</v>
      </c>
      <c r="K37" s="612">
        <v>0</v>
      </c>
    </row>
    <row r="38" spans="3:11" ht="16.5" customHeight="1">
      <c r="C38" s="41">
        <v>34</v>
      </c>
      <c r="E38" s="609" t="s">
        <v>117</v>
      </c>
      <c r="F38" s="610">
        <v>41304</v>
      </c>
      <c r="G38" s="629" t="s">
        <v>147</v>
      </c>
      <c r="H38" s="600" t="s">
        <v>205</v>
      </c>
      <c r="I38" s="631" t="s">
        <v>167</v>
      </c>
      <c r="J38" s="611">
        <v>7</v>
      </c>
      <c r="K38" s="612">
        <v>2</v>
      </c>
    </row>
    <row r="39" spans="3:11" ht="16.5" customHeight="1">
      <c r="C39" s="41">
        <v>35</v>
      </c>
      <c r="E39" s="609" t="s">
        <v>117</v>
      </c>
      <c r="F39" s="610">
        <v>41315</v>
      </c>
      <c r="G39" s="629" t="s">
        <v>147</v>
      </c>
      <c r="H39" s="632" t="s">
        <v>214</v>
      </c>
      <c r="I39" s="631" t="s">
        <v>167</v>
      </c>
      <c r="J39" s="611">
        <v>0</v>
      </c>
      <c r="K39" s="612">
        <v>2</v>
      </c>
    </row>
    <row r="40" spans="3:11" ht="16.5" customHeight="1">
      <c r="C40" s="41">
        <v>36</v>
      </c>
      <c r="E40" s="609" t="s">
        <v>117</v>
      </c>
      <c r="F40" s="610">
        <v>41322</v>
      </c>
      <c r="G40" s="629" t="s">
        <v>147</v>
      </c>
      <c r="H40" s="606" t="s">
        <v>215</v>
      </c>
      <c r="I40" s="630" t="s">
        <v>108</v>
      </c>
      <c r="J40" s="611">
        <v>0</v>
      </c>
      <c r="K40" s="612">
        <v>1</v>
      </c>
    </row>
    <row r="41" spans="3:11" ht="13.5" customHeight="1">
      <c r="C41" s="553">
        <v>37</v>
      </c>
      <c r="I41" s="411"/>
      <c r="J41" s="607" t="s">
        <v>109</v>
      </c>
      <c r="K41" s="608" t="s">
        <v>110</v>
      </c>
    </row>
    <row r="42" spans="3:11" ht="13.5" customHeight="1" thickBot="1">
      <c r="C42" s="41">
        <v>38</v>
      </c>
      <c r="E42" s="723" t="s">
        <v>111</v>
      </c>
      <c r="F42" s="723"/>
      <c r="I42" s="411"/>
      <c r="J42" s="596">
        <f>SUM(J5:J41)</f>
        <v>205</v>
      </c>
      <c r="K42" s="597">
        <f>SUM(K5:K41)</f>
        <v>88</v>
      </c>
    </row>
    <row r="43" spans="3:11" ht="13.5" customHeight="1" thickBot="1">
      <c r="E43" s="613">
        <f>J42</f>
        <v>205</v>
      </c>
      <c r="F43" s="614">
        <f>K42</f>
        <v>88</v>
      </c>
      <c r="I43" s="544" t="s">
        <v>135</v>
      </c>
      <c r="J43" s="594">
        <v>13</v>
      </c>
      <c r="K43" s="595">
        <v>22</v>
      </c>
    </row>
    <row r="44" spans="3:11" ht="17.25" customHeight="1">
      <c r="I44" s="592" t="s">
        <v>118</v>
      </c>
      <c r="J44" s="531">
        <v>90</v>
      </c>
      <c r="K44" s="532">
        <v>23</v>
      </c>
    </row>
    <row r="45" spans="3:11" ht="20.25" customHeight="1">
      <c r="I45" s="592" t="s">
        <v>96</v>
      </c>
      <c r="J45" s="531">
        <v>66</v>
      </c>
      <c r="K45" s="532">
        <v>23</v>
      </c>
    </row>
    <row r="46" spans="3:11" ht="20.25" customHeight="1" thickBot="1">
      <c r="I46" s="593" t="s">
        <v>5</v>
      </c>
      <c r="J46" s="533">
        <v>24</v>
      </c>
      <c r="K46" s="534">
        <v>3</v>
      </c>
    </row>
    <row r="47" spans="3:11" ht="20.25" customHeight="1" thickBot="1">
      <c r="I47" s="548" t="s">
        <v>147</v>
      </c>
      <c r="J47" s="533">
        <v>12</v>
      </c>
      <c r="K47" s="534">
        <v>18</v>
      </c>
    </row>
    <row r="48" spans="3:11" ht="20.25" customHeight="1"/>
    <row r="49" spans="10:11" ht="20.25" customHeight="1"/>
    <row r="51" spans="10:11" ht="23.25">
      <c r="J51" s="484"/>
      <c r="K51" s="484"/>
    </row>
    <row r="52" spans="10:11" ht="23.25">
      <c r="J52" s="484"/>
      <c r="K52" s="484"/>
    </row>
    <row r="53" spans="10:11" ht="23.25">
      <c r="J53" s="484"/>
      <c r="K53" s="484"/>
    </row>
    <row r="54" spans="10:11" ht="23.25">
      <c r="J54" s="484"/>
      <c r="K54" s="484"/>
    </row>
    <row r="55" spans="10:11" ht="23.25">
      <c r="J55" s="484"/>
      <c r="K55" s="484"/>
    </row>
    <row r="56" spans="10:11" ht="23.25">
      <c r="J56" s="484"/>
      <c r="K56" s="484"/>
    </row>
    <row r="57" spans="10:11" ht="23.25">
      <c r="J57" s="484"/>
      <c r="K57" s="484"/>
    </row>
    <row r="58" spans="10:11" ht="23.25">
      <c r="J58" s="484"/>
      <c r="K58" s="484"/>
    </row>
    <row r="59" spans="10:11" ht="23.25">
      <c r="J59" s="484"/>
      <c r="K59" s="484"/>
    </row>
    <row r="60" spans="10:11" ht="23.25">
      <c r="J60" s="484"/>
      <c r="K60" s="484"/>
    </row>
    <row r="61" spans="10:11" ht="23.25">
      <c r="J61" s="484"/>
      <c r="K61" s="484"/>
    </row>
    <row r="62" spans="10:11">
      <c r="J62" s="217"/>
      <c r="K62" s="217"/>
    </row>
    <row r="63" spans="10:11">
      <c r="J63" s="217"/>
      <c r="K63" s="217"/>
    </row>
    <row r="64" spans="10:11">
      <c r="J64" s="217"/>
      <c r="K64" s="217"/>
    </row>
  </sheetData>
  <mergeCells count="1">
    <mergeCell ref="E42:F42"/>
  </mergeCells>
  <pageMargins left="0" right="0" top="0" bottom="0" header="0.31496062992125984" footer="0.31496062992125984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C4:O19"/>
  <sheetViews>
    <sheetView showGridLines="0" tabSelected="1" topLeftCell="B1" workbookViewId="0">
      <selection activeCell="J19" sqref="J19"/>
    </sheetView>
  </sheetViews>
  <sheetFormatPr defaultRowHeight="15"/>
  <cols>
    <col min="1" max="2" width="4.140625" customWidth="1"/>
    <col min="3" max="3" width="10.85546875" customWidth="1"/>
    <col min="4" max="4" width="36.85546875" customWidth="1"/>
    <col min="5" max="5" width="0.7109375" customWidth="1"/>
    <col min="6" max="10" width="6.42578125" customWidth="1"/>
    <col min="14" max="14" width="6.5703125" customWidth="1"/>
  </cols>
  <sheetData>
    <row r="4" spans="3:15">
      <c r="L4" s="4"/>
      <c r="M4" s="4"/>
      <c r="N4" s="4"/>
    </row>
    <row r="5" spans="3:15" ht="37.5" customHeight="1" thickBot="1">
      <c r="D5" s="918" t="s">
        <v>119</v>
      </c>
      <c r="E5" s="919"/>
      <c r="F5" s="919"/>
      <c r="G5" s="920"/>
      <c r="H5" s="921">
        <v>41337</v>
      </c>
      <c r="I5" s="922"/>
      <c r="J5" s="922"/>
      <c r="K5" s="923"/>
      <c r="L5" s="412"/>
      <c r="M5" s="4"/>
      <c r="N5" s="4"/>
      <c r="O5" s="4"/>
    </row>
    <row r="6" spans="3:15" ht="35.25" customHeight="1">
      <c r="C6" s="413"/>
      <c r="D6" s="414"/>
      <c r="E6" s="414"/>
      <c r="F6" s="414"/>
      <c r="G6" s="414"/>
      <c r="H6" s="414"/>
      <c r="I6" s="414"/>
      <c r="J6" s="414"/>
      <c r="K6" s="414"/>
      <c r="L6" s="414"/>
      <c r="M6" s="415"/>
      <c r="N6" s="4"/>
      <c r="O6" s="4"/>
    </row>
    <row r="7" spans="3:15" ht="15.75" thickBot="1">
      <c r="C7" s="416"/>
      <c r="D7" s="433" t="s">
        <v>126</v>
      </c>
      <c r="E7" s="432"/>
      <c r="F7" s="528" t="s">
        <v>120</v>
      </c>
      <c r="G7" s="433" t="s">
        <v>121</v>
      </c>
      <c r="H7" s="434" t="s">
        <v>122</v>
      </c>
      <c r="I7" s="433" t="s">
        <v>123</v>
      </c>
      <c r="J7" s="433" t="s">
        <v>124</v>
      </c>
      <c r="K7" s="433" t="s">
        <v>8</v>
      </c>
      <c r="L7" s="433" t="s">
        <v>9</v>
      </c>
      <c r="M7" s="419"/>
      <c r="N7" s="4"/>
      <c r="O7" s="4"/>
    </row>
    <row r="8" spans="3:15" ht="36.75" customHeight="1" thickBot="1">
      <c r="C8" s="417"/>
      <c r="D8" s="508" t="s">
        <v>147</v>
      </c>
      <c r="E8" s="409"/>
      <c r="F8" s="516">
        <v>6</v>
      </c>
      <c r="G8" s="517">
        <v>0</v>
      </c>
      <c r="H8" s="397">
        <v>0</v>
      </c>
      <c r="I8" s="518">
        <v>5</v>
      </c>
      <c r="J8" s="523">
        <v>0</v>
      </c>
      <c r="K8" s="402">
        <v>11</v>
      </c>
      <c r="L8" s="398">
        <v>19</v>
      </c>
      <c r="M8" s="419"/>
      <c r="N8" s="4"/>
      <c r="O8" s="4"/>
    </row>
    <row r="9" spans="3:15" ht="36.75" customHeight="1">
      <c r="C9" s="417"/>
      <c r="D9" s="405" t="s">
        <v>5</v>
      </c>
      <c r="E9" s="409"/>
      <c r="F9" s="519">
        <v>5</v>
      </c>
      <c r="G9" s="514">
        <v>5</v>
      </c>
      <c r="H9" s="396">
        <v>0</v>
      </c>
      <c r="I9" s="515">
        <v>0</v>
      </c>
      <c r="J9" s="524">
        <v>15</v>
      </c>
      <c r="K9" s="403">
        <v>26</v>
      </c>
      <c r="L9" s="399">
        <v>4</v>
      </c>
      <c r="M9" s="419"/>
      <c r="N9" s="4"/>
      <c r="O9" s="4"/>
    </row>
    <row r="10" spans="3:15" ht="36.75" customHeight="1">
      <c r="C10" s="417"/>
      <c r="D10" s="406" t="s">
        <v>96</v>
      </c>
      <c r="E10" s="409"/>
      <c r="F10" s="519">
        <v>9</v>
      </c>
      <c r="G10" s="514">
        <v>9</v>
      </c>
      <c r="H10" s="396">
        <v>0</v>
      </c>
      <c r="I10" s="515">
        <v>0</v>
      </c>
      <c r="J10" s="524">
        <v>27</v>
      </c>
      <c r="K10" s="403">
        <v>74</v>
      </c>
      <c r="L10" s="399">
        <v>23</v>
      </c>
      <c r="M10" s="419"/>
      <c r="N10" s="4"/>
      <c r="O10" s="4"/>
    </row>
    <row r="11" spans="3:15" ht="36.75" customHeight="1">
      <c r="C11" s="417"/>
      <c r="D11" s="407" t="s">
        <v>156</v>
      </c>
      <c r="E11" s="409"/>
      <c r="F11" s="519">
        <v>8</v>
      </c>
      <c r="G11" s="514">
        <v>6</v>
      </c>
      <c r="H11" s="396">
        <v>0</v>
      </c>
      <c r="I11" s="515">
        <v>2</v>
      </c>
      <c r="J11" s="524">
        <v>18</v>
      </c>
      <c r="K11" s="403">
        <v>105</v>
      </c>
      <c r="L11" s="399">
        <v>23</v>
      </c>
      <c r="M11" s="419"/>
      <c r="N11" s="4"/>
      <c r="O11" s="4"/>
    </row>
    <row r="12" spans="3:15" ht="36.75" customHeight="1" thickBot="1">
      <c r="C12" s="417"/>
      <c r="D12" s="408" t="s">
        <v>125</v>
      </c>
      <c r="E12" s="409"/>
      <c r="F12" s="520">
        <v>10</v>
      </c>
      <c r="G12" s="521">
        <v>3</v>
      </c>
      <c r="H12" s="400">
        <v>0</v>
      </c>
      <c r="I12" s="522">
        <v>7</v>
      </c>
      <c r="J12" s="525">
        <v>9</v>
      </c>
      <c r="K12" s="404">
        <v>19</v>
      </c>
      <c r="L12" s="401">
        <v>35</v>
      </c>
      <c r="M12" s="419"/>
      <c r="N12" s="4"/>
      <c r="O12" s="4"/>
    </row>
    <row r="13" spans="3:15" ht="36.75" customHeight="1" thickBot="1">
      <c r="C13" s="417"/>
      <c r="D13" s="683" t="s">
        <v>238</v>
      </c>
      <c r="E13" s="409">
        <v>1</v>
      </c>
      <c r="F13" s="520">
        <v>1</v>
      </c>
      <c r="G13" s="521">
        <v>0</v>
      </c>
      <c r="H13" s="400">
        <v>1</v>
      </c>
      <c r="I13" s="522">
        <v>0</v>
      </c>
      <c r="J13" s="525">
        <v>1</v>
      </c>
      <c r="K13" s="404">
        <v>3</v>
      </c>
      <c r="L13" s="401">
        <v>3</v>
      </c>
      <c r="M13" s="419"/>
      <c r="N13" s="4"/>
      <c r="O13" s="4"/>
    </row>
    <row r="14" spans="3:15" ht="52.5" customHeight="1" thickBot="1">
      <c r="C14" s="416"/>
      <c r="D14" s="421"/>
      <c r="E14" s="4"/>
      <c r="F14" s="509">
        <f t="shared" ref="F14:L14" si="0">SUM(F8:F13)</f>
        <v>39</v>
      </c>
      <c r="G14" s="510">
        <f t="shared" si="0"/>
        <v>23</v>
      </c>
      <c r="H14" s="511">
        <f t="shared" si="0"/>
        <v>1</v>
      </c>
      <c r="I14" s="512">
        <f t="shared" si="0"/>
        <v>14</v>
      </c>
      <c r="J14" s="526">
        <f t="shared" si="0"/>
        <v>70</v>
      </c>
      <c r="K14" s="527">
        <f t="shared" si="0"/>
        <v>238</v>
      </c>
      <c r="L14" s="513">
        <f t="shared" si="0"/>
        <v>107</v>
      </c>
      <c r="M14" s="419"/>
      <c r="N14" s="4"/>
      <c r="O14" s="4"/>
    </row>
    <row r="15" spans="3:15" ht="25.5" customHeight="1">
      <c r="C15" s="416"/>
      <c r="D15" s="421"/>
      <c r="E15" s="421"/>
      <c r="F15" s="421"/>
      <c r="G15" s="421"/>
      <c r="H15" s="421"/>
      <c r="I15" s="421"/>
      <c r="J15" s="421"/>
      <c r="K15" s="421"/>
      <c r="L15" s="421"/>
      <c r="M15" s="419"/>
      <c r="N15" s="4"/>
      <c r="O15" s="4"/>
    </row>
    <row r="16" spans="3:15" ht="20.25" customHeight="1" thickBot="1">
      <c r="C16" s="418"/>
      <c r="D16" s="422"/>
      <c r="E16" s="422"/>
      <c r="F16" s="422"/>
      <c r="G16" s="422"/>
      <c r="H16" s="422"/>
      <c r="I16" s="422"/>
      <c r="J16" s="422"/>
      <c r="K16" s="422"/>
      <c r="L16" s="422"/>
      <c r="M16" s="420"/>
      <c r="N16" s="4"/>
      <c r="O16" s="4"/>
    </row>
    <row r="17" spans="3:15"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</row>
    <row r="18" spans="3:15"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</row>
    <row r="19" spans="3:15" ht="28.5" customHeight="1"/>
  </sheetData>
  <mergeCells count="2">
    <mergeCell ref="D5:G5"/>
    <mergeCell ref="H5:K5"/>
  </mergeCells>
  <pageMargins left="0.70866141732283472" right="0.70866141732283472" top="0.56000000000000005" bottom="0.42" header="0.31496062992125984" footer="0.31496062992125984"/>
  <pageSetup paperSize="9" orientation="landscape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D4:N29"/>
  <sheetViews>
    <sheetView workbookViewId="0">
      <selection activeCell="R34" sqref="R34"/>
    </sheetView>
  </sheetViews>
  <sheetFormatPr defaultRowHeight="15"/>
  <cols>
    <col min="1" max="2" width="2.140625" customWidth="1"/>
    <col min="3" max="3" width="2.42578125" customWidth="1"/>
    <col min="4" max="8" width="6.85546875" customWidth="1"/>
    <col min="9" max="9" width="2.140625" customWidth="1"/>
    <col min="12" max="16" width="6" customWidth="1"/>
  </cols>
  <sheetData>
    <row r="4" spans="4:14" ht="15.75" thickBot="1">
      <c r="D4" s="435"/>
    </row>
    <row r="5" spans="4:14">
      <c r="D5" s="924" t="s">
        <v>137</v>
      </c>
      <c r="E5" s="925"/>
      <c r="F5" s="925"/>
      <c r="G5" s="925"/>
      <c r="H5" s="926"/>
      <c r="J5" s="924" t="s">
        <v>137</v>
      </c>
      <c r="K5" s="925"/>
      <c r="L5" s="925"/>
      <c r="M5" s="925"/>
      <c r="N5" s="926"/>
    </row>
    <row r="6" spans="4:14">
      <c r="D6" s="927" t="s">
        <v>138</v>
      </c>
      <c r="E6" s="928"/>
      <c r="F6" s="928"/>
      <c r="G6" s="928"/>
      <c r="H6" s="929"/>
      <c r="J6" s="927" t="s">
        <v>138</v>
      </c>
      <c r="K6" s="928"/>
      <c r="L6" s="928"/>
      <c r="M6" s="928"/>
      <c r="N6" s="929"/>
    </row>
    <row r="7" spans="4:14">
      <c r="D7" s="121"/>
      <c r="E7" s="4"/>
      <c r="F7" s="4"/>
      <c r="G7" s="4"/>
      <c r="H7" s="122"/>
      <c r="J7" s="121"/>
      <c r="K7" s="4"/>
      <c r="L7" s="4"/>
      <c r="M7" s="4"/>
      <c r="N7" s="122"/>
    </row>
    <row r="8" spans="4:14">
      <c r="D8" s="927" t="s">
        <v>142</v>
      </c>
      <c r="E8" s="928"/>
      <c r="F8" s="928"/>
      <c r="G8" s="928"/>
      <c r="H8" s="929"/>
      <c r="J8" s="927" t="s">
        <v>143</v>
      </c>
      <c r="K8" s="928"/>
      <c r="L8" s="928"/>
      <c r="M8" s="928"/>
      <c r="N8" s="929"/>
    </row>
    <row r="9" spans="4:14">
      <c r="D9" s="121"/>
      <c r="E9" s="4"/>
      <c r="F9" s="4"/>
      <c r="G9" s="4"/>
      <c r="H9" s="122"/>
      <c r="J9" s="121"/>
      <c r="K9" s="4"/>
      <c r="L9" s="4"/>
      <c r="M9" s="4"/>
      <c r="N9" s="122"/>
    </row>
    <row r="10" spans="4:14">
      <c r="D10" s="927" t="s">
        <v>139</v>
      </c>
      <c r="E10" s="928"/>
      <c r="F10" s="928"/>
      <c r="G10" s="928"/>
      <c r="H10" s="929"/>
      <c r="J10" s="930" t="s">
        <v>144</v>
      </c>
      <c r="K10" s="931"/>
      <c r="L10" s="931"/>
      <c r="M10" s="931"/>
      <c r="N10" s="932"/>
    </row>
    <row r="11" spans="4:14" ht="15.75" thickBot="1">
      <c r="D11" s="123"/>
      <c r="E11" s="124"/>
      <c r="F11" s="124"/>
      <c r="G11" s="124"/>
      <c r="H11" s="125"/>
      <c r="J11" s="123"/>
      <c r="K11" s="124"/>
      <c r="L11" s="124"/>
      <c r="M11" s="124"/>
      <c r="N11" s="125"/>
    </row>
    <row r="13" spans="4:14" ht="15.75" thickBot="1"/>
    <row r="14" spans="4:14">
      <c r="D14" s="924" t="s">
        <v>137</v>
      </c>
      <c r="E14" s="925"/>
      <c r="F14" s="925"/>
      <c r="G14" s="925"/>
      <c r="H14" s="926"/>
    </row>
    <row r="15" spans="4:14" ht="15" customHeight="1">
      <c r="D15" s="927" t="s">
        <v>138</v>
      </c>
      <c r="E15" s="928"/>
      <c r="F15" s="928"/>
      <c r="G15" s="928"/>
      <c r="H15" s="929"/>
    </row>
    <row r="16" spans="4:14" ht="15" customHeight="1">
      <c r="D16" s="121"/>
      <c r="E16" s="4"/>
      <c r="F16" s="4"/>
      <c r="G16" s="4"/>
      <c r="H16" s="122"/>
    </row>
    <row r="17" spans="4:8" ht="15.75" customHeight="1">
      <c r="D17" s="927" t="s">
        <v>141</v>
      </c>
      <c r="E17" s="928"/>
      <c r="F17" s="928"/>
      <c r="G17" s="928"/>
      <c r="H17" s="929"/>
    </row>
    <row r="18" spans="4:8">
      <c r="D18" s="121"/>
      <c r="E18" s="4"/>
      <c r="F18" s="4"/>
      <c r="G18" s="4"/>
      <c r="H18" s="122"/>
    </row>
    <row r="19" spans="4:8">
      <c r="D19" s="927" t="s">
        <v>146</v>
      </c>
      <c r="E19" s="928"/>
      <c r="F19" s="928"/>
      <c r="G19" s="928"/>
      <c r="H19" s="929"/>
    </row>
    <row r="20" spans="4:8" ht="15.75" thickBot="1">
      <c r="D20" s="123"/>
      <c r="E20" s="124"/>
      <c r="F20" s="124"/>
      <c r="G20" s="124"/>
      <c r="H20" s="125"/>
    </row>
    <row r="22" spans="4:8" ht="15.75" thickBot="1"/>
    <row r="23" spans="4:8">
      <c r="D23" s="924" t="s">
        <v>137</v>
      </c>
      <c r="E23" s="925"/>
      <c r="F23" s="925"/>
      <c r="G23" s="925"/>
      <c r="H23" s="926"/>
    </row>
    <row r="24" spans="4:8">
      <c r="D24" s="927" t="s">
        <v>138</v>
      </c>
      <c r="E24" s="928"/>
      <c r="F24" s="928"/>
      <c r="G24" s="928"/>
      <c r="H24" s="929"/>
    </row>
    <row r="25" spans="4:8">
      <c r="D25" s="121"/>
      <c r="E25" s="4"/>
      <c r="F25" s="4"/>
      <c r="G25" s="4"/>
      <c r="H25" s="122"/>
    </row>
    <row r="26" spans="4:8">
      <c r="D26" s="927" t="s">
        <v>140</v>
      </c>
      <c r="E26" s="928"/>
      <c r="F26" s="928"/>
      <c r="G26" s="928"/>
      <c r="H26" s="929"/>
    </row>
    <row r="27" spans="4:8">
      <c r="D27" s="121"/>
      <c r="E27" s="4"/>
      <c r="F27" s="4"/>
      <c r="G27" s="4"/>
      <c r="H27" s="122"/>
    </row>
    <row r="28" spans="4:8">
      <c r="D28" s="927" t="s">
        <v>145</v>
      </c>
      <c r="E28" s="928"/>
      <c r="F28" s="928"/>
      <c r="G28" s="928"/>
      <c r="H28" s="929"/>
    </row>
    <row r="29" spans="4:8" ht="15.75" thickBot="1">
      <c r="D29" s="123"/>
      <c r="E29" s="124"/>
      <c r="F29" s="124"/>
      <c r="G29" s="124"/>
      <c r="H29" s="125"/>
    </row>
  </sheetData>
  <mergeCells count="16">
    <mergeCell ref="D19:H19"/>
    <mergeCell ref="D23:H23"/>
    <mergeCell ref="D24:H24"/>
    <mergeCell ref="D26:H26"/>
    <mergeCell ref="D28:H28"/>
    <mergeCell ref="J5:N5"/>
    <mergeCell ref="J6:N6"/>
    <mergeCell ref="J8:N8"/>
    <mergeCell ref="J10:N10"/>
    <mergeCell ref="D17:H17"/>
    <mergeCell ref="D5:H5"/>
    <mergeCell ref="D6:H6"/>
    <mergeCell ref="D8:H8"/>
    <mergeCell ref="D10:H10"/>
    <mergeCell ref="D14:H14"/>
    <mergeCell ref="D15:H15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C1:L53"/>
  <sheetViews>
    <sheetView showGridLines="0" workbookViewId="0">
      <selection activeCell="C1" sqref="C1"/>
    </sheetView>
  </sheetViews>
  <sheetFormatPr defaultRowHeight="15"/>
  <cols>
    <col min="1" max="1" width="0.5703125" customWidth="1"/>
    <col min="2" max="2" width="0.140625" customWidth="1"/>
    <col min="3" max="3" width="3.140625" style="41" customWidth="1"/>
    <col min="4" max="4" width="1.140625" customWidth="1"/>
    <col min="5" max="5" width="10.42578125" customWidth="1"/>
    <col min="6" max="6" width="10.7109375" bestFit="1" customWidth="1"/>
    <col min="7" max="7" width="17.42578125" customWidth="1"/>
    <col min="8" max="8" width="24.140625" customWidth="1"/>
    <col min="9" max="9" width="17.140625" customWidth="1"/>
    <col min="10" max="11" width="7.140625" customWidth="1"/>
    <col min="12" max="12" width="2.140625" customWidth="1"/>
  </cols>
  <sheetData>
    <row r="1" spans="3:12">
      <c r="D1" s="345"/>
      <c r="E1" s="346"/>
      <c r="F1" s="346"/>
      <c r="G1" s="346"/>
      <c r="H1" s="346"/>
      <c r="I1" s="346"/>
      <c r="J1" s="346"/>
      <c r="K1" s="346"/>
      <c r="L1" s="347"/>
    </row>
    <row r="2" spans="3:12">
      <c r="D2" s="348"/>
      <c r="E2" s="349"/>
      <c r="F2" s="349"/>
      <c r="G2" s="349"/>
      <c r="H2" s="349"/>
      <c r="I2" s="349"/>
      <c r="J2" s="349"/>
      <c r="K2" s="349"/>
      <c r="L2" s="350"/>
    </row>
    <row r="3" spans="3:12" ht="15.75" thickBot="1">
      <c r="D3" s="351"/>
      <c r="E3" s="352"/>
      <c r="F3" s="352"/>
      <c r="G3" s="352"/>
      <c r="H3" s="352"/>
      <c r="I3" s="352"/>
      <c r="J3" s="352"/>
      <c r="K3" s="352"/>
      <c r="L3" s="353"/>
    </row>
    <row r="4" spans="3:12" ht="15.75" thickBot="1">
      <c r="E4" s="933" t="s">
        <v>107</v>
      </c>
      <c r="F4" s="934" t="s">
        <v>4</v>
      </c>
      <c r="G4" s="935" t="s">
        <v>1</v>
      </c>
      <c r="H4" s="934" t="s">
        <v>2</v>
      </c>
      <c r="I4" s="935" t="s">
        <v>3</v>
      </c>
      <c r="J4" s="934" t="s">
        <v>8</v>
      </c>
      <c r="K4" s="936" t="s">
        <v>9</v>
      </c>
    </row>
    <row r="5" spans="3:12" ht="22.5" customHeight="1">
      <c r="C5" s="553">
        <v>1</v>
      </c>
      <c r="E5" s="949" t="s">
        <v>207</v>
      </c>
      <c r="F5" s="950">
        <v>41333</v>
      </c>
      <c r="G5" s="951" t="s">
        <v>96</v>
      </c>
      <c r="H5" s="952" t="s">
        <v>187</v>
      </c>
      <c r="I5" s="953" t="s">
        <v>108</v>
      </c>
      <c r="J5" s="954">
        <v>8</v>
      </c>
      <c r="K5" s="481">
        <v>3</v>
      </c>
    </row>
    <row r="6" spans="3:12" ht="23.25">
      <c r="C6" s="41">
        <v>2</v>
      </c>
      <c r="E6" s="955" t="s">
        <v>185</v>
      </c>
      <c r="F6" s="610">
        <v>41335</v>
      </c>
      <c r="G6" s="939" t="s">
        <v>5</v>
      </c>
      <c r="H6" s="612" t="s">
        <v>189</v>
      </c>
      <c r="I6" s="631" t="s">
        <v>167</v>
      </c>
      <c r="J6" s="611">
        <v>2</v>
      </c>
      <c r="K6" s="483">
        <v>1</v>
      </c>
    </row>
    <row r="7" spans="3:12" ht="23.25">
      <c r="C7" s="553">
        <v>3</v>
      </c>
      <c r="E7" s="955" t="s">
        <v>185</v>
      </c>
      <c r="F7" s="610">
        <v>41335</v>
      </c>
      <c r="G7" s="940" t="s">
        <v>233</v>
      </c>
      <c r="H7" s="937" t="s">
        <v>187</v>
      </c>
      <c r="I7" s="938" t="s">
        <v>108</v>
      </c>
      <c r="J7" s="611">
        <v>3</v>
      </c>
      <c r="K7" s="483">
        <v>6</v>
      </c>
    </row>
    <row r="8" spans="3:12" ht="23.25">
      <c r="C8" s="41">
        <v>4</v>
      </c>
      <c r="E8" s="955" t="s">
        <v>185</v>
      </c>
      <c r="F8" s="610">
        <v>41335</v>
      </c>
      <c r="G8" s="940" t="s">
        <v>233</v>
      </c>
      <c r="H8" s="612" t="s">
        <v>189</v>
      </c>
      <c r="I8" s="938" t="s">
        <v>108</v>
      </c>
      <c r="J8" s="611">
        <v>3</v>
      </c>
      <c r="K8" s="483">
        <v>7</v>
      </c>
    </row>
    <row r="9" spans="3:12" ht="23.25">
      <c r="C9" s="553">
        <v>5</v>
      </c>
      <c r="E9" s="956" t="s">
        <v>117</v>
      </c>
      <c r="F9" s="610">
        <v>41336</v>
      </c>
      <c r="G9" s="941" t="s">
        <v>147</v>
      </c>
      <c r="H9" s="942" t="s">
        <v>202</v>
      </c>
      <c r="I9" s="631" t="s">
        <v>167</v>
      </c>
      <c r="J9" s="611">
        <v>0</v>
      </c>
      <c r="K9" s="483">
        <v>4</v>
      </c>
    </row>
    <row r="10" spans="3:12" ht="23.25">
      <c r="C10" s="41">
        <v>6</v>
      </c>
      <c r="E10" s="956" t="s">
        <v>239</v>
      </c>
      <c r="F10" s="610">
        <v>41337</v>
      </c>
      <c r="G10" s="943" t="s">
        <v>240</v>
      </c>
      <c r="H10" s="942" t="s">
        <v>202</v>
      </c>
      <c r="I10" s="938" t="s">
        <v>108</v>
      </c>
      <c r="J10" s="611">
        <v>3</v>
      </c>
      <c r="K10" s="483">
        <v>3</v>
      </c>
    </row>
    <row r="11" spans="3:12" ht="23.25">
      <c r="C11" s="553">
        <v>7</v>
      </c>
      <c r="E11" s="956" t="s">
        <v>239</v>
      </c>
      <c r="F11" s="610">
        <v>41337</v>
      </c>
      <c r="G11" s="944" t="s">
        <v>156</v>
      </c>
      <c r="H11" s="942" t="s">
        <v>202</v>
      </c>
      <c r="I11" s="631" t="s">
        <v>167</v>
      </c>
      <c r="J11" s="611">
        <v>15</v>
      </c>
      <c r="K11" s="483">
        <v>0</v>
      </c>
    </row>
    <row r="12" spans="3:12" ht="16.5" customHeight="1">
      <c r="C12" s="41">
        <v>8</v>
      </c>
      <c r="E12" s="956"/>
      <c r="F12" s="610"/>
      <c r="G12" s="945"/>
      <c r="H12" s="631"/>
      <c r="I12" s="631"/>
      <c r="J12" s="611"/>
      <c r="K12" s="483"/>
    </row>
    <row r="13" spans="3:12" ht="17.25" customHeight="1">
      <c r="C13" s="553">
        <v>9</v>
      </c>
      <c r="E13" s="956"/>
      <c r="F13" s="610"/>
      <c r="G13" s="668"/>
      <c r="H13" s="946"/>
      <c r="I13" s="631"/>
      <c r="J13" s="611"/>
      <c r="K13" s="483"/>
    </row>
    <row r="14" spans="3:12" ht="16.5" customHeight="1">
      <c r="C14" s="41">
        <v>10</v>
      </c>
      <c r="E14" s="956"/>
      <c r="F14" s="610"/>
      <c r="G14" s="668"/>
      <c r="H14" s="630"/>
      <c r="I14" s="630"/>
      <c r="J14" s="611"/>
      <c r="K14" s="483"/>
    </row>
    <row r="15" spans="3:12" ht="16.5" customHeight="1">
      <c r="C15" s="553">
        <v>11</v>
      </c>
      <c r="E15" s="956"/>
      <c r="F15" s="610"/>
      <c r="G15" s="668"/>
      <c r="H15" s="631"/>
      <c r="I15" s="630"/>
      <c r="J15" s="611"/>
      <c r="K15" s="483"/>
    </row>
    <row r="16" spans="3:12" ht="16.5" customHeight="1">
      <c r="C16" s="41">
        <v>12</v>
      </c>
      <c r="E16" s="956"/>
      <c r="F16" s="610"/>
      <c r="G16" s="668"/>
      <c r="H16" s="631"/>
      <c r="I16" s="947"/>
      <c r="J16" s="611"/>
      <c r="K16" s="483"/>
    </row>
    <row r="17" spans="3:11" ht="16.5" customHeight="1">
      <c r="C17" s="553">
        <v>13</v>
      </c>
      <c r="E17" s="956"/>
      <c r="F17" s="610"/>
      <c r="G17" s="668"/>
      <c r="H17" s="946"/>
      <c r="I17" s="947"/>
      <c r="J17" s="611"/>
      <c r="K17" s="483"/>
    </row>
    <row r="18" spans="3:11" ht="16.5" customHeight="1">
      <c r="C18" s="41">
        <v>14</v>
      </c>
      <c r="E18" s="956"/>
      <c r="F18" s="610"/>
      <c r="G18" s="668"/>
      <c r="H18" s="631"/>
      <c r="I18" s="947"/>
      <c r="J18" s="611"/>
      <c r="K18" s="483"/>
    </row>
    <row r="19" spans="3:11" ht="16.5" customHeight="1">
      <c r="C19" s="553">
        <v>15</v>
      </c>
      <c r="E19" s="956"/>
      <c r="F19" s="610"/>
      <c r="G19" s="668"/>
      <c r="H19" s="946"/>
      <c r="I19" s="631"/>
      <c r="J19" s="611"/>
      <c r="K19" s="483"/>
    </row>
    <row r="20" spans="3:11" ht="16.5" customHeight="1">
      <c r="C20" s="41">
        <v>16</v>
      </c>
      <c r="E20" s="956"/>
      <c r="F20" s="610"/>
      <c r="G20" s="668"/>
      <c r="H20" s="948"/>
      <c r="I20" s="631"/>
      <c r="J20" s="611"/>
      <c r="K20" s="483"/>
    </row>
    <row r="21" spans="3:11" ht="16.5" customHeight="1">
      <c r="C21" s="553">
        <v>17</v>
      </c>
      <c r="E21" s="956"/>
      <c r="F21" s="610"/>
      <c r="G21" s="668"/>
      <c r="H21" s="948"/>
      <c r="I21" s="630"/>
      <c r="J21" s="611"/>
      <c r="K21" s="483"/>
    </row>
    <row r="22" spans="3:11" ht="16.5" customHeight="1">
      <c r="C22" s="41">
        <v>18</v>
      </c>
      <c r="E22" s="956"/>
      <c r="F22" s="610"/>
      <c r="G22" s="945"/>
      <c r="H22" s="948"/>
      <c r="I22" s="630"/>
      <c r="J22" s="611"/>
      <c r="K22" s="483"/>
    </row>
    <row r="23" spans="3:11" ht="16.5" customHeight="1">
      <c r="C23" s="553">
        <v>19</v>
      </c>
      <c r="E23" s="956"/>
      <c r="F23" s="610"/>
      <c r="G23" s="668"/>
      <c r="H23" s="946"/>
      <c r="I23" s="630"/>
      <c r="J23" s="611"/>
      <c r="K23" s="483"/>
    </row>
    <row r="24" spans="3:11" ht="16.5" customHeight="1">
      <c r="C24" s="41">
        <v>20</v>
      </c>
      <c r="E24" s="956"/>
      <c r="F24" s="610"/>
      <c r="G24" s="668"/>
      <c r="H24" s="630"/>
      <c r="I24" s="630"/>
      <c r="J24" s="611"/>
      <c r="K24" s="483"/>
    </row>
    <row r="25" spans="3:11" ht="16.5" customHeight="1">
      <c r="C25" s="553">
        <v>21</v>
      </c>
      <c r="E25" s="956"/>
      <c r="F25" s="610"/>
      <c r="G25" s="668"/>
      <c r="H25" s="948"/>
      <c r="I25" s="947"/>
      <c r="J25" s="611"/>
      <c r="K25" s="483"/>
    </row>
    <row r="26" spans="3:11" ht="16.5" customHeight="1">
      <c r="C26" s="41">
        <v>22</v>
      </c>
      <c r="E26" s="956"/>
      <c r="F26" s="610"/>
      <c r="G26" s="668"/>
      <c r="H26" s="946"/>
      <c r="I26" s="947"/>
      <c r="J26" s="611"/>
      <c r="K26" s="483"/>
    </row>
    <row r="27" spans="3:11" ht="16.5" customHeight="1">
      <c r="C27" s="553">
        <v>23</v>
      </c>
      <c r="E27" s="956"/>
      <c r="F27" s="610"/>
      <c r="G27" s="668"/>
      <c r="H27" s="630"/>
      <c r="I27" s="631"/>
      <c r="J27" s="611"/>
      <c r="K27" s="483"/>
    </row>
    <row r="28" spans="3:11" ht="16.5" customHeight="1" thickBot="1">
      <c r="C28" s="553">
        <v>37</v>
      </c>
      <c r="E28" s="957"/>
      <c r="F28" s="958"/>
      <c r="G28" s="959"/>
      <c r="H28" s="960"/>
      <c r="I28" s="961"/>
      <c r="J28" s="962"/>
      <c r="K28" s="580"/>
    </row>
    <row r="29" spans="3:11" ht="21.75" customHeight="1">
      <c r="C29" s="41">
        <v>38</v>
      </c>
      <c r="I29" s="411"/>
      <c r="J29" s="607" t="s">
        <v>109</v>
      </c>
      <c r="K29" s="608" t="s">
        <v>110</v>
      </c>
    </row>
    <row r="30" spans="3:11" ht="20.25" customHeight="1" thickBot="1">
      <c r="E30" s="723" t="s">
        <v>111</v>
      </c>
      <c r="F30" s="723"/>
      <c r="I30" s="411"/>
      <c r="J30" s="963">
        <f>SUM(J5:J29)</f>
        <v>34</v>
      </c>
      <c r="K30" s="964">
        <f>SUM(K5:K29)</f>
        <v>24</v>
      </c>
    </row>
    <row r="31" spans="3:11" ht="27" thickBot="1">
      <c r="E31" s="613">
        <f>J30</f>
        <v>34</v>
      </c>
      <c r="F31" s="614">
        <f>K30</f>
        <v>24</v>
      </c>
      <c r="I31" s="966" t="s">
        <v>241</v>
      </c>
      <c r="J31" s="968">
        <v>3</v>
      </c>
      <c r="K31" s="965">
        <v>3</v>
      </c>
    </row>
    <row r="32" spans="3:11" ht="26.25">
      <c r="I32" s="967" t="s">
        <v>135</v>
      </c>
      <c r="J32" s="531">
        <v>6</v>
      </c>
      <c r="K32" s="532">
        <v>13</v>
      </c>
    </row>
    <row r="33" spans="9:11" ht="26.25">
      <c r="I33" s="967" t="s">
        <v>118</v>
      </c>
      <c r="J33" s="531">
        <v>15</v>
      </c>
      <c r="K33" s="532">
        <v>0</v>
      </c>
    </row>
    <row r="34" spans="9:11" ht="26.25">
      <c r="I34" s="967" t="s">
        <v>96</v>
      </c>
      <c r="J34" s="531">
        <v>8</v>
      </c>
      <c r="K34" s="532">
        <v>3</v>
      </c>
    </row>
    <row r="35" spans="9:11" ht="26.25">
      <c r="I35" s="967" t="s">
        <v>5</v>
      </c>
      <c r="J35" s="531">
        <v>2</v>
      </c>
      <c r="K35" s="532">
        <v>1</v>
      </c>
    </row>
    <row r="36" spans="9:11" ht="27" thickBot="1">
      <c r="I36" s="969" t="s">
        <v>147</v>
      </c>
      <c r="J36" s="533">
        <v>0</v>
      </c>
      <c r="K36" s="534">
        <v>4</v>
      </c>
    </row>
    <row r="40" spans="9:11" ht="23.25">
      <c r="J40" s="484"/>
      <c r="K40" s="484"/>
    </row>
    <row r="41" spans="9:11" ht="23.25">
      <c r="J41" s="484"/>
      <c r="K41" s="484"/>
    </row>
    <row r="42" spans="9:11" ht="23.25">
      <c r="J42" s="484"/>
      <c r="K42" s="484"/>
    </row>
    <row r="43" spans="9:11" ht="23.25">
      <c r="J43" s="484"/>
      <c r="K43" s="484"/>
    </row>
    <row r="44" spans="9:11" ht="23.25">
      <c r="J44" s="484"/>
      <c r="K44" s="484"/>
    </row>
    <row r="45" spans="9:11" ht="23.25">
      <c r="J45" s="484"/>
      <c r="K45" s="484"/>
    </row>
    <row r="46" spans="9:11" ht="23.25">
      <c r="J46" s="484"/>
      <c r="K46" s="484"/>
    </row>
    <row r="47" spans="9:11" ht="23.25">
      <c r="J47" s="484"/>
      <c r="K47" s="484"/>
    </row>
    <row r="48" spans="9:11" ht="23.25">
      <c r="J48" s="484"/>
      <c r="K48" s="484"/>
    </row>
    <row r="49" spans="10:11" ht="23.25">
      <c r="J49" s="484"/>
      <c r="K49" s="484"/>
    </row>
    <row r="50" spans="10:11" ht="23.25">
      <c r="J50" s="484"/>
      <c r="K50" s="484"/>
    </row>
    <row r="51" spans="10:11">
      <c r="J51" s="217"/>
      <c r="K51" s="217"/>
    </row>
    <row r="52" spans="10:11">
      <c r="J52" s="217"/>
      <c r="K52" s="217"/>
    </row>
    <row r="53" spans="10:11">
      <c r="J53" s="217"/>
      <c r="K53" s="217"/>
    </row>
  </sheetData>
  <mergeCells count="1">
    <mergeCell ref="E30:F30"/>
  </mergeCells>
  <pageMargins left="0" right="0" top="0" bottom="0" header="0.31496062992125984" footer="0.31496062992125984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V55"/>
  <sheetViews>
    <sheetView showGridLines="0" workbookViewId="0">
      <selection activeCell="K23" sqref="K23"/>
    </sheetView>
  </sheetViews>
  <sheetFormatPr defaultRowHeight="15"/>
  <cols>
    <col min="1" max="1" width="3" customWidth="1"/>
    <col min="2" max="2" width="11.140625" style="17" customWidth="1"/>
    <col min="3" max="3" width="7.7109375" style="17" customWidth="1"/>
    <col min="4" max="4" width="12.42578125" style="17" customWidth="1"/>
    <col min="5" max="5" width="15" style="17" customWidth="1"/>
    <col min="6" max="6" width="6.42578125" style="17" customWidth="1"/>
    <col min="7" max="8" width="3.140625" style="17" customWidth="1"/>
    <col min="9" max="9" width="3" customWidth="1"/>
    <col min="10" max="11" width="13.85546875" customWidth="1"/>
    <col min="12" max="12" width="13" customWidth="1"/>
    <col min="13" max="13" width="11.140625" customWidth="1"/>
    <col min="14" max="14" width="0.85546875" customWidth="1"/>
    <col min="15" max="15" width="11.42578125" style="17" customWidth="1"/>
    <col min="16" max="16" width="7.5703125" style="17" customWidth="1"/>
    <col min="17" max="17" width="12.5703125" style="17" customWidth="1"/>
    <col min="18" max="18" width="14.85546875" style="17" customWidth="1"/>
    <col min="19" max="19" width="5.140625" style="17" customWidth="1"/>
    <col min="20" max="21" width="3.140625" style="17" customWidth="1"/>
    <col min="22" max="22" width="6.7109375" style="178" customWidth="1"/>
  </cols>
  <sheetData>
    <row r="1" spans="1:22" ht="7.5" customHeight="1"/>
    <row r="2" spans="1:22" ht="3" customHeight="1" thickBot="1"/>
    <row r="3" spans="1:22" ht="15.75" thickBot="1">
      <c r="B3" s="719" t="s">
        <v>101</v>
      </c>
      <c r="C3" s="720"/>
      <c r="D3" s="720"/>
      <c r="E3" s="720"/>
      <c r="F3" s="721"/>
      <c r="H3" s="722" t="s">
        <v>7</v>
      </c>
      <c r="I3" s="723"/>
      <c r="J3" s="723"/>
      <c r="K3" s="724"/>
      <c r="O3" s="719" t="s">
        <v>102</v>
      </c>
      <c r="P3" s="720"/>
      <c r="Q3" s="720"/>
      <c r="R3" s="720"/>
      <c r="S3" s="721"/>
      <c r="U3" s="130"/>
    </row>
    <row r="4" spans="1:22" ht="22.5" customHeight="1" thickBot="1">
      <c r="B4" s="27" t="s">
        <v>0</v>
      </c>
      <c r="C4" s="28" t="s">
        <v>4</v>
      </c>
      <c r="D4" s="29" t="s">
        <v>1</v>
      </c>
      <c r="E4" s="28" t="s">
        <v>2</v>
      </c>
      <c r="F4" s="29" t="s">
        <v>3</v>
      </c>
      <c r="G4" s="295" t="s">
        <v>10</v>
      </c>
      <c r="H4" s="296" t="s">
        <v>11</v>
      </c>
      <c r="O4" s="27" t="s">
        <v>0</v>
      </c>
      <c r="P4" s="28" t="s">
        <v>4</v>
      </c>
      <c r="Q4" s="29" t="s">
        <v>1</v>
      </c>
      <c r="R4" s="28" t="s">
        <v>2</v>
      </c>
      <c r="S4" s="29" t="s">
        <v>3</v>
      </c>
      <c r="T4" s="295" t="s">
        <v>10</v>
      </c>
      <c r="U4" s="296" t="s">
        <v>11</v>
      </c>
    </row>
    <row r="5" spans="1:22" ht="19.5" customHeight="1" thickBot="1">
      <c r="A5">
        <v>1</v>
      </c>
      <c r="B5" s="344"/>
      <c r="C5" s="10"/>
      <c r="D5" s="11"/>
      <c r="E5" s="355"/>
      <c r="F5" s="356"/>
      <c r="G5" s="21"/>
      <c r="H5" s="22"/>
      <c r="J5" s="111" t="s">
        <v>8</v>
      </c>
      <c r="K5" s="112" t="s">
        <v>9</v>
      </c>
      <c r="O5" s="440"/>
      <c r="P5" s="441"/>
      <c r="Q5" s="442"/>
      <c r="R5" s="443"/>
      <c r="S5" s="444"/>
      <c r="T5" s="131"/>
      <c r="U5" s="132"/>
      <c r="V5" s="178">
        <v>1</v>
      </c>
    </row>
    <row r="6" spans="1:22" ht="19.5" customHeight="1" thickBot="1">
      <c r="A6">
        <v>2</v>
      </c>
      <c r="B6" s="30"/>
      <c r="C6" s="31"/>
      <c r="D6" s="386"/>
      <c r="E6" s="387"/>
      <c r="F6" s="388"/>
      <c r="G6" s="200"/>
      <c r="H6" s="201"/>
      <c r="J6" s="725">
        <f>G46+T55</f>
        <v>0</v>
      </c>
      <c r="K6" s="734">
        <f>H46+U55</f>
        <v>0</v>
      </c>
      <c r="O6" s="445"/>
      <c r="P6" s="446"/>
      <c r="Q6" s="447"/>
      <c r="R6" s="448"/>
      <c r="S6" s="449"/>
      <c r="T6" s="131"/>
      <c r="U6" s="132"/>
      <c r="V6" s="178">
        <v>2</v>
      </c>
    </row>
    <row r="7" spans="1:22" ht="19.5" customHeight="1" thickBot="1">
      <c r="A7">
        <v>3</v>
      </c>
      <c r="B7" s="38"/>
      <c r="C7" s="39"/>
      <c r="D7" s="40"/>
      <c r="E7" s="362"/>
      <c r="F7" s="363"/>
      <c r="G7" s="131"/>
      <c r="H7" s="132"/>
      <c r="J7" s="726"/>
      <c r="K7" s="735"/>
      <c r="O7" s="450"/>
      <c r="P7" s="441"/>
      <c r="Q7" s="442"/>
      <c r="R7" s="443"/>
      <c r="S7" s="444"/>
      <c r="T7" s="23"/>
      <c r="U7" s="24"/>
      <c r="V7" s="178">
        <v>3</v>
      </c>
    </row>
    <row r="8" spans="1:22" ht="19.5" customHeight="1">
      <c r="A8">
        <v>4</v>
      </c>
      <c r="B8" s="13"/>
      <c r="C8" s="14"/>
      <c r="D8" s="15"/>
      <c r="E8" s="357"/>
      <c r="F8" s="390"/>
      <c r="G8" s="23"/>
      <c r="H8" s="24"/>
      <c r="O8" s="450"/>
      <c r="P8" s="441"/>
      <c r="Q8" s="442"/>
      <c r="R8" s="443"/>
      <c r="S8" s="444"/>
      <c r="T8" s="23"/>
      <c r="U8" s="24"/>
      <c r="V8" s="178">
        <v>4</v>
      </c>
    </row>
    <row r="9" spans="1:22" ht="19.5" customHeight="1" thickBot="1">
      <c r="A9">
        <v>5</v>
      </c>
      <c r="B9" s="389"/>
      <c r="C9" s="39"/>
      <c r="D9" s="40"/>
      <c r="E9" s="362"/>
      <c r="F9" s="363"/>
      <c r="G9" s="23"/>
      <c r="H9" s="24"/>
      <c r="I9" s="343" t="s">
        <v>12</v>
      </c>
      <c r="J9" s="142"/>
      <c r="K9" s="142"/>
      <c r="L9" s="142"/>
      <c r="M9" s="142"/>
      <c r="O9" s="451"/>
      <c r="P9" s="452"/>
      <c r="Q9" s="453"/>
      <c r="R9" s="454"/>
      <c r="S9" s="455"/>
      <c r="T9" s="113"/>
      <c r="U9" s="94"/>
      <c r="V9" s="178">
        <v>5</v>
      </c>
    </row>
    <row r="10" spans="1:22" ht="19.5" customHeight="1" thickBot="1">
      <c r="A10">
        <v>6</v>
      </c>
      <c r="B10" s="18"/>
      <c r="C10" s="19"/>
      <c r="D10" s="20"/>
      <c r="E10" s="359"/>
      <c r="F10" s="360"/>
      <c r="G10" s="113"/>
      <c r="H10" s="94"/>
      <c r="I10" s="118"/>
      <c r="J10" s="117" t="s">
        <v>98</v>
      </c>
      <c r="K10" s="119"/>
      <c r="L10" s="119"/>
      <c r="M10" s="120"/>
      <c r="N10" s="4"/>
      <c r="O10" s="451"/>
      <c r="P10" s="452"/>
      <c r="Q10" s="453"/>
      <c r="R10" s="454"/>
      <c r="S10" s="455"/>
      <c r="T10" s="113"/>
      <c r="U10" s="94"/>
      <c r="V10" s="178">
        <v>6</v>
      </c>
    </row>
    <row r="11" spans="1:22" ht="19.5" customHeight="1">
      <c r="A11">
        <v>7</v>
      </c>
      <c r="B11" s="9"/>
      <c r="C11" s="391"/>
      <c r="D11" s="11"/>
      <c r="E11" s="355"/>
      <c r="F11" s="356"/>
      <c r="G11" s="21"/>
      <c r="H11" s="22"/>
      <c r="I11" s="121"/>
      <c r="J11" s="117"/>
      <c r="K11" s="4"/>
      <c r="L11" s="4"/>
      <c r="M11" s="122"/>
      <c r="N11" s="4"/>
      <c r="O11" s="445"/>
      <c r="P11" s="446"/>
      <c r="Q11" s="447"/>
      <c r="R11" s="448"/>
      <c r="S11" s="449"/>
      <c r="T11" s="21"/>
      <c r="U11" s="22"/>
      <c r="V11" s="178">
        <v>7</v>
      </c>
    </row>
    <row r="12" spans="1:22" ht="19.5" customHeight="1">
      <c r="A12">
        <v>8</v>
      </c>
      <c r="B12" s="13"/>
      <c r="C12" s="392"/>
      <c r="D12" s="15"/>
      <c r="E12" s="357"/>
      <c r="F12" s="358"/>
      <c r="G12" s="23"/>
      <c r="H12" s="24"/>
      <c r="I12" s="121"/>
      <c r="J12" s="117" t="s">
        <v>13</v>
      </c>
      <c r="K12" s="4"/>
      <c r="L12" s="4"/>
      <c r="M12" s="122"/>
      <c r="N12" s="4"/>
      <c r="O12" s="450"/>
      <c r="P12" s="441"/>
      <c r="Q12" s="443"/>
      <c r="R12" s="443"/>
      <c r="S12" s="444"/>
      <c r="T12" s="23"/>
      <c r="U12" s="24"/>
      <c r="V12" s="178">
        <v>8</v>
      </c>
    </row>
    <row r="13" spans="1:22" ht="19.5" customHeight="1" thickBot="1">
      <c r="A13">
        <v>9</v>
      </c>
      <c r="B13" s="13"/>
      <c r="C13" s="392"/>
      <c r="D13" s="15"/>
      <c r="E13" s="362"/>
      <c r="F13" s="358"/>
      <c r="G13" s="23"/>
      <c r="H13" s="24"/>
      <c r="I13" s="121"/>
      <c r="J13" s="144"/>
      <c r="K13" s="4"/>
      <c r="L13" s="4"/>
      <c r="M13" s="122"/>
      <c r="N13" s="4"/>
      <c r="O13" s="451"/>
      <c r="P13" s="452"/>
      <c r="Q13" s="453"/>
      <c r="R13" s="454"/>
      <c r="S13" s="455"/>
      <c r="T13" s="200"/>
      <c r="U13" s="201"/>
      <c r="V13" s="178">
        <v>9</v>
      </c>
    </row>
    <row r="14" spans="1:22" ht="19.5" customHeight="1" thickBot="1">
      <c r="A14">
        <v>10</v>
      </c>
      <c r="B14" s="30"/>
      <c r="C14" s="393"/>
      <c r="D14" s="386"/>
      <c r="E14" s="387"/>
      <c r="F14" s="388"/>
      <c r="G14" s="200"/>
      <c r="H14" s="201"/>
      <c r="I14" s="121"/>
      <c r="J14" s="117" t="s">
        <v>100</v>
      </c>
      <c r="K14" s="4"/>
      <c r="L14" s="4"/>
      <c r="M14" s="122"/>
      <c r="N14" s="4"/>
      <c r="O14" s="445"/>
      <c r="P14" s="446"/>
      <c r="Q14" s="448"/>
      <c r="R14" s="448"/>
      <c r="S14" s="449"/>
      <c r="T14" s="131"/>
      <c r="U14" s="132"/>
      <c r="V14" s="178">
        <v>10</v>
      </c>
    </row>
    <row r="15" spans="1:22" ht="19.5" customHeight="1">
      <c r="A15">
        <v>11</v>
      </c>
      <c r="B15" s="38"/>
      <c r="C15" s="39"/>
      <c r="D15" s="40"/>
      <c r="E15" s="362"/>
      <c r="F15" s="363"/>
      <c r="G15" s="131"/>
      <c r="H15" s="132"/>
      <c r="I15" s="121"/>
      <c r="J15" s="117"/>
      <c r="K15" s="4"/>
      <c r="L15" s="4"/>
      <c r="M15" s="122"/>
      <c r="N15" s="4"/>
      <c r="O15" s="450"/>
      <c r="P15" s="441"/>
      <c r="Q15" s="443"/>
      <c r="R15" s="443"/>
      <c r="S15" s="444"/>
      <c r="T15" s="23"/>
      <c r="U15" s="24"/>
      <c r="V15" s="178">
        <v>11</v>
      </c>
    </row>
    <row r="16" spans="1:22" ht="19.5" customHeight="1" thickBot="1">
      <c r="A16">
        <v>12</v>
      </c>
      <c r="B16" s="18"/>
      <c r="C16" s="19"/>
      <c r="D16" s="20"/>
      <c r="E16" s="359"/>
      <c r="F16" s="360"/>
      <c r="G16" s="23"/>
      <c r="H16" s="24"/>
      <c r="I16" s="121"/>
      <c r="J16" s="117" t="s">
        <v>64</v>
      </c>
      <c r="K16" s="4"/>
      <c r="L16" s="4"/>
      <c r="M16" s="122"/>
      <c r="N16" s="4"/>
      <c r="O16" s="450"/>
      <c r="P16" s="441"/>
      <c r="Q16" s="443"/>
      <c r="R16" s="443"/>
      <c r="S16" s="444"/>
      <c r="T16" s="23"/>
      <c r="U16" s="24"/>
      <c r="V16" s="178">
        <v>12</v>
      </c>
    </row>
    <row r="17" spans="1:22" ht="19.5" customHeight="1">
      <c r="A17">
        <v>13</v>
      </c>
      <c r="B17" s="9"/>
      <c r="C17" s="10"/>
      <c r="D17" s="12"/>
      <c r="E17" s="355"/>
      <c r="F17" s="356"/>
      <c r="G17" s="23"/>
      <c r="H17" s="24"/>
      <c r="I17" s="143"/>
      <c r="K17" s="4"/>
      <c r="L17" s="4"/>
      <c r="M17" s="122"/>
      <c r="O17" s="746"/>
      <c r="P17" s="452"/>
      <c r="Q17" s="454"/>
      <c r="R17" s="454"/>
      <c r="S17" s="455"/>
      <c r="T17" s="113"/>
      <c r="U17" s="94"/>
      <c r="V17" s="178">
        <v>13</v>
      </c>
    </row>
    <row r="18" spans="1:22" ht="19.5" customHeight="1" thickBot="1">
      <c r="A18">
        <v>14</v>
      </c>
      <c r="B18" s="13"/>
      <c r="C18" s="14"/>
      <c r="D18" s="3"/>
      <c r="E18" s="359"/>
      <c r="F18" s="360"/>
      <c r="G18" s="113"/>
      <c r="H18" s="94"/>
      <c r="I18" s="121"/>
      <c r="J18" s="117" t="s">
        <v>99</v>
      </c>
      <c r="K18" s="4"/>
      <c r="L18" s="4"/>
      <c r="M18" s="122"/>
      <c r="O18" s="747"/>
      <c r="P18" s="452"/>
      <c r="Q18" s="454"/>
      <c r="R18" s="454"/>
      <c r="S18" s="455"/>
      <c r="T18" s="113"/>
      <c r="U18" s="94"/>
      <c r="V18" s="178">
        <v>14</v>
      </c>
    </row>
    <row r="19" spans="1:22" ht="19.5" customHeight="1" thickBot="1">
      <c r="A19">
        <v>15</v>
      </c>
      <c r="B19" s="34"/>
      <c r="C19" s="33"/>
      <c r="D19" s="16"/>
      <c r="E19" s="727"/>
      <c r="F19" s="728"/>
      <c r="G19" s="728"/>
      <c r="H19" s="729"/>
      <c r="I19" s="121"/>
      <c r="K19" s="4"/>
      <c r="L19" s="4"/>
      <c r="M19" s="122"/>
      <c r="O19" s="456"/>
      <c r="P19" s="457"/>
      <c r="Q19" s="458"/>
      <c r="R19" s="458"/>
      <c r="S19" s="459"/>
      <c r="T19" s="113"/>
      <c r="U19" s="94"/>
      <c r="V19" s="178">
        <v>15</v>
      </c>
    </row>
    <row r="20" spans="1:22" ht="19.5" customHeight="1" thickBot="1">
      <c r="A20">
        <v>16</v>
      </c>
      <c r="B20" s="30"/>
      <c r="C20" s="31"/>
      <c r="D20" s="32"/>
      <c r="E20" s="361"/>
      <c r="F20" s="275"/>
      <c r="G20" s="131"/>
      <c r="H20" s="132"/>
      <c r="I20" s="123"/>
      <c r="J20" s="124"/>
      <c r="K20" s="124"/>
      <c r="L20" s="124"/>
      <c r="M20" s="125"/>
      <c r="O20" s="460"/>
      <c r="P20" s="461"/>
      <c r="Q20" s="462"/>
      <c r="R20" s="463"/>
      <c r="S20" s="464"/>
      <c r="T20" s="21"/>
      <c r="U20" s="22"/>
      <c r="V20" s="178">
        <v>16</v>
      </c>
    </row>
    <row r="21" spans="1:22" ht="19.5" customHeight="1">
      <c r="A21">
        <v>17</v>
      </c>
      <c r="B21" s="38"/>
      <c r="C21" s="39"/>
      <c r="D21" s="40"/>
      <c r="E21" s="362"/>
      <c r="F21" s="363"/>
      <c r="G21" s="23"/>
      <c r="H21" s="24"/>
      <c r="I21" s="140"/>
      <c r="J21" s="141"/>
      <c r="O21" s="746"/>
      <c r="P21" s="461"/>
      <c r="Q21" s="454"/>
      <c r="R21" s="463"/>
      <c r="S21" s="464"/>
      <c r="T21" s="131"/>
      <c r="U21" s="132"/>
      <c r="V21" s="178">
        <v>17</v>
      </c>
    </row>
    <row r="22" spans="1:22" ht="19.5" customHeight="1">
      <c r="A22">
        <v>18</v>
      </c>
      <c r="B22" s="13"/>
      <c r="C22" s="14"/>
      <c r="D22" s="15"/>
      <c r="E22" s="357"/>
      <c r="F22" s="358"/>
      <c r="G22" s="23"/>
      <c r="H22" s="24"/>
      <c r="O22" s="748"/>
      <c r="P22" s="461"/>
      <c r="Q22" s="454"/>
      <c r="R22" s="463"/>
      <c r="S22" s="464"/>
      <c r="T22" s="131"/>
      <c r="U22" s="132"/>
      <c r="V22" s="178">
        <v>18</v>
      </c>
    </row>
    <row r="23" spans="1:22" ht="19.5" customHeight="1">
      <c r="A23">
        <v>19</v>
      </c>
      <c r="B23" s="38"/>
      <c r="C23" s="39"/>
      <c r="D23" s="40"/>
      <c r="E23" s="362"/>
      <c r="F23" s="363"/>
      <c r="G23" s="23"/>
      <c r="H23" s="24"/>
      <c r="L23" s="270" t="s">
        <v>65</v>
      </c>
      <c r="O23" s="747"/>
      <c r="P23" s="461"/>
      <c r="Q23" s="462"/>
      <c r="R23" s="463"/>
      <c r="S23" s="464"/>
      <c r="T23" s="131"/>
      <c r="U23" s="132"/>
      <c r="V23" s="178">
        <v>19</v>
      </c>
    </row>
    <row r="24" spans="1:22" ht="19.5" customHeight="1" thickBot="1">
      <c r="A24">
        <v>20</v>
      </c>
      <c r="B24" s="13"/>
      <c r="C24" s="14"/>
      <c r="D24" s="15"/>
      <c r="E24" s="357"/>
      <c r="F24" s="358"/>
      <c r="G24" s="113"/>
      <c r="H24" s="94"/>
      <c r="O24" s="450"/>
      <c r="P24" s="441"/>
      <c r="Q24" s="442"/>
      <c r="R24" s="443"/>
      <c r="S24" s="444"/>
      <c r="T24" s="23"/>
      <c r="U24" s="24"/>
      <c r="V24" s="178">
        <v>20</v>
      </c>
    </row>
    <row r="25" spans="1:22" ht="19.5" customHeight="1" thickBot="1">
      <c r="A25">
        <v>21</v>
      </c>
      <c r="B25" s="35"/>
      <c r="C25" s="36"/>
      <c r="D25" s="95"/>
      <c r="E25" s="727"/>
      <c r="F25" s="728"/>
      <c r="G25" s="728"/>
      <c r="H25" s="729"/>
      <c r="I25" s="217"/>
      <c r="J25" s="269" t="s">
        <v>92</v>
      </c>
      <c r="K25" s="224"/>
      <c r="L25" s="224"/>
      <c r="O25" s="460"/>
      <c r="P25" s="461"/>
      <c r="Q25" s="462"/>
      <c r="R25" s="463"/>
      <c r="S25" s="464"/>
      <c r="T25" s="23"/>
      <c r="U25" s="24"/>
      <c r="V25" s="178">
        <v>21</v>
      </c>
    </row>
    <row r="26" spans="1:22" ht="19.5" customHeight="1" thickBot="1">
      <c r="A26">
        <v>22</v>
      </c>
      <c r="B26" s="13"/>
      <c r="C26" s="14"/>
      <c r="D26" s="15"/>
      <c r="E26" s="362"/>
      <c r="F26" s="363"/>
      <c r="G26" s="115"/>
      <c r="H26" s="221"/>
      <c r="I26" s="217"/>
      <c r="J26" s="129"/>
      <c r="K26" s="129"/>
      <c r="L26" s="129"/>
      <c r="O26" s="451"/>
      <c r="P26" s="452"/>
      <c r="Q26" s="453"/>
      <c r="R26" s="454"/>
      <c r="S26" s="455"/>
      <c r="T26" s="113"/>
      <c r="U26" s="94"/>
      <c r="V26" s="178">
        <v>22</v>
      </c>
    </row>
    <row r="27" spans="1:22" ht="19.5" customHeight="1">
      <c r="A27">
        <v>23</v>
      </c>
      <c r="B27" s="13"/>
      <c r="C27" s="14"/>
      <c r="D27" s="15"/>
      <c r="E27" s="357"/>
      <c r="F27" s="358"/>
      <c r="G27" s="113"/>
      <c r="H27" s="222"/>
      <c r="I27" s="217"/>
      <c r="J27" s="129"/>
      <c r="K27" s="129"/>
      <c r="L27" s="129"/>
      <c r="O27" s="730"/>
      <c r="P27" s="732"/>
      <c r="Q27" s="744"/>
      <c r="R27" s="207"/>
      <c r="S27" s="279"/>
      <c r="T27" s="277"/>
      <c r="U27" s="22"/>
      <c r="V27" s="178">
        <v>23</v>
      </c>
    </row>
    <row r="28" spans="1:22" ht="19.5" customHeight="1">
      <c r="A28">
        <v>24</v>
      </c>
      <c r="B28" s="13"/>
      <c r="C28" s="14"/>
      <c r="D28" s="15"/>
      <c r="E28" s="357"/>
      <c r="F28" s="358"/>
      <c r="G28" s="23"/>
      <c r="H28" s="223"/>
      <c r="I28" s="217"/>
      <c r="J28" s="225"/>
      <c r="K28" s="225"/>
      <c r="L28" s="225"/>
      <c r="O28" s="731"/>
      <c r="P28" s="733"/>
      <c r="Q28" s="745"/>
      <c r="R28" s="209"/>
      <c r="S28" s="280"/>
      <c r="T28" s="278"/>
      <c r="U28" s="24"/>
      <c r="V28" s="178">
        <v>24</v>
      </c>
    </row>
    <row r="29" spans="1:22" ht="19.5" customHeight="1" thickBot="1">
      <c r="A29">
        <v>25</v>
      </c>
      <c r="B29" s="38"/>
      <c r="C29" s="114"/>
      <c r="D29" s="138"/>
      <c r="E29" s="138"/>
      <c r="F29" s="139"/>
      <c r="G29" s="115"/>
      <c r="H29" s="116"/>
      <c r="O29" s="209"/>
      <c r="P29" s="210"/>
      <c r="Q29" s="211"/>
      <c r="R29" s="276"/>
      <c r="S29" s="280"/>
      <c r="T29" s="278"/>
      <c r="U29" s="24"/>
      <c r="V29" s="178">
        <v>25</v>
      </c>
    </row>
    <row r="30" spans="1:22" ht="19.5" customHeight="1" thickBot="1">
      <c r="A30">
        <v>26</v>
      </c>
      <c r="B30" s="126"/>
      <c r="C30" s="127"/>
      <c r="D30" s="126"/>
      <c r="E30" s="364"/>
      <c r="F30" s="364"/>
      <c r="G30" s="365"/>
      <c r="H30" s="366"/>
      <c r="O30" s="209"/>
      <c r="P30" s="210"/>
      <c r="Q30" s="211"/>
      <c r="R30" s="212"/>
      <c r="S30" s="281"/>
      <c r="T30" s="282"/>
      <c r="U30" s="94"/>
      <c r="V30" s="178">
        <v>26</v>
      </c>
    </row>
    <row r="31" spans="1:22" ht="19.5" customHeight="1">
      <c r="A31">
        <v>27</v>
      </c>
      <c r="B31" s="13"/>
      <c r="C31" s="14"/>
      <c r="D31" s="15"/>
      <c r="E31" s="362"/>
      <c r="F31" s="363"/>
      <c r="G31" s="131"/>
      <c r="H31" s="132"/>
      <c r="O31" s="219"/>
      <c r="P31" s="134"/>
      <c r="Q31" s="220"/>
      <c r="R31" s="738"/>
      <c r="S31" s="739"/>
      <c r="T31" s="739"/>
      <c r="U31" s="740"/>
      <c r="V31" s="178">
        <v>27</v>
      </c>
    </row>
    <row r="32" spans="1:22" ht="19.5" customHeight="1" thickBot="1">
      <c r="A32">
        <v>28</v>
      </c>
      <c r="B32" s="13"/>
      <c r="C32" s="14"/>
      <c r="D32" s="15"/>
      <c r="E32" s="357"/>
      <c r="F32" s="358"/>
      <c r="G32" s="23"/>
      <c r="H32" s="24"/>
      <c r="O32" s="219"/>
      <c r="P32" s="134"/>
      <c r="Q32" s="220"/>
      <c r="R32" s="741"/>
      <c r="S32" s="742"/>
      <c r="T32" s="742"/>
      <c r="U32" s="743"/>
      <c r="V32" s="178">
        <v>28</v>
      </c>
    </row>
    <row r="33" spans="1:22" ht="19.5" customHeight="1" thickBot="1">
      <c r="A33">
        <v>29</v>
      </c>
      <c r="B33" s="18"/>
      <c r="C33" s="19"/>
      <c r="D33" s="20"/>
      <c r="E33" s="359"/>
      <c r="F33" s="360"/>
      <c r="G33" s="113"/>
      <c r="H33" s="94"/>
      <c r="O33" s="212"/>
      <c r="P33" s="213"/>
      <c r="Q33" s="214"/>
      <c r="R33" s="283"/>
      <c r="S33" s="286"/>
      <c r="T33" s="284"/>
      <c r="U33" s="116"/>
      <c r="V33" s="178">
        <v>29</v>
      </c>
    </row>
    <row r="34" spans="1:22" ht="19.5" customHeight="1">
      <c r="A34">
        <v>30</v>
      </c>
      <c r="B34" s="9"/>
      <c r="C34" s="10"/>
      <c r="D34" s="11"/>
      <c r="E34" s="355"/>
      <c r="F34" s="356"/>
      <c r="G34" s="21"/>
      <c r="H34" s="22"/>
      <c r="O34" s="707"/>
      <c r="P34" s="709"/>
      <c r="Q34" s="711"/>
      <c r="R34" s="208"/>
      <c r="S34" s="736"/>
      <c r="T34" s="287"/>
      <c r="U34" s="22"/>
      <c r="V34" s="178">
        <v>30</v>
      </c>
    </row>
    <row r="35" spans="1:22" ht="19.5" customHeight="1" thickBot="1">
      <c r="A35">
        <v>31</v>
      </c>
      <c r="B35" s="13"/>
      <c r="C35" s="14"/>
      <c r="D35" s="15"/>
      <c r="E35" s="357"/>
      <c r="F35" s="358"/>
      <c r="G35" s="23"/>
      <c r="H35" s="24"/>
      <c r="O35" s="708"/>
      <c r="P35" s="710"/>
      <c r="Q35" s="712"/>
      <c r="R35" s="263"/>
      <c r="S35" s="737"/>
      <c r="T35" s="285"/>
      <c r="U35" s="24"/>
      <c r="V35" s="178">
        <v>31</v>
      </c>
    </row>
    <row r="36" spans="1:22" ht="19.5" customHeight="1">
      <c r="A36">
        <v>32</v>
      </c>
      <c r="B36" s="133"/>
      <c r="C36" s="134"/>
      <c r="D36" s="135"/>
      <c r="E36" s="367"/>
      <c r="F36" s="368"/>
      <c r="G36" s="369"/>
      <c r="H36" s="370"/>
      <c r="O36" s="261"/>
      <c r="P36" s="293"/>
      <c r="Q36" s="261"/>
      <c r="R36" s="260"/>
      <c r="S36" s="294"/>
      <c r="T36" s="131"/>
      <c r="U36" s="132"/>
      <c r="V36" s="178">
        <v>32</v>
      </c>
    </row>
    <row r="37" spans="1:22" ht="19.5" customHeight="1">
      <c r="A37">
        <v>33</v>
      </c>
      <c r="B37" s="18"/>
      <c r="C37" s="19"/>
      <c r="D37" s="20"/>
      <c r="E37" s="359"/>
      <c r="F37" s="360"/>
      <c r="G37" s="113"/>
      <c r="H37" s="94"/>
      <c r="O37" s="196"/>
      <c r="P37" s="197"/>
      <c r="Q37" s="198"/>
      <c r="R37" s="199"/>
      <c r="S37" s="216"/>
      <c r="T37" s="23"/>
      <c r="U37" s="24"/>
      <c r="V37" s="178">
        <v>33</v>
      </c>
    </row>
    <row r="38" spans="1:22" ht="19.5" customHeight="1">
      <c r="A38">
        <v>34</v>
      </c>
      <c r="B38" s="133"/>
      <c r="C38" s="134"/>
      <c r="D38" s="135"/>
      <c r="E38" s="367"/>
      <c r="F38" s="368"/>
      <c r="G38" s="369"/>
      <c r="H38" s="370"/>
      <c r="O38" s="196"/>
      <c r="P38" s="197"/>
      <c r="Q38" s="198"/>
      <c r="R38" s="199"/>
      <c r="S38" s="216"/>
      <c r="T38" s="23"/>
      <c r="U38" s="24"/>
      <c r="V38" s="178">
        <v>34</v>
      </c>
    </row>
    <row r="39" spans="1:22" ht="19.5" customHeight="1" thickBot="1">
      <c r="A39">
        <v>35</v>
      </c>
      <c r="B39" s="13"/>
      <c r="C39" s="14"/>
      <c r="D39" s="15"/>
      <c r="E39" s="357"/>
      <c r="F39" s="358"/>
      <c r="G39" s="113"/>
      <c r="H39" s="94"/>
      <c r="O39" s="288"/>
      <c r="P39" s="289"/>
      <c r="Q39" s="290"/>
      <c r="R39" s="291"/>
      <c r="S39" s="292"/>
      <c r="T39" s="200"/>
      <c r="U39" s="201"/>
      <c r="V39" s="178">
        <v>35</v>
      </c>
    </row>
    <row r="40" spans="1:22" ht="19.5" customHeight="1" thickBot="1">
      <c r="A40">
        <v>36</v>
      </c>
      <c r="B40" s="136"/>
      <c r="C40" s="137"/>
      <c r="D40" s="136"/>
      <c r="E40" s="716"/>
      <c r="F40" s="717"/>
      <c r="G40" s="717"/>
      <c r="H40" s="718"/>
      <c r="O40" s="192"/>
      <c r="P40" s="193"/>
      <c r="Q40" s="194"/>
      <c r="R40" s="195"/>
      <c r="S40" s="215"/>
      <c r="T40" s="131"/>
      <c r="U40" s="132"/>
      <c r="V40" s="178">
        <v>36</v>
      </c>
    </row>
    <row r="41" spans="1:22" ht="15.75" thickBot="1">
      <c r="A41">
        <v>37</v>
      </c>
      <c r="B41" s="13"/>
      <c r="C41" s="14"/>
      <c r="D41" s="15"/>
      <c r="E41" s="357"/>
      <c r="F41" s="358"/>
      <c r="G41" s="113"/>
      <c r="H41" s="94"/>
      <c r="O41" s="703"/>
      <c r="P41" s="705"/>
      <c r="Q41" s="703"/>
      <c r="R41" s="261"/>
      <c r="S41" s="262"/>
      <c r="T41" s="131"/>
      <c r="U41" s="132"/>
      <c r="V41" s="178">
        <v>37</v>
      </c>
    </row>
    <row r="42" spans="1:22">
      <c r="A42">
        <v>38</v>
      </c>
      <c r="B42" s="2"/>
      <c r="C42" s="6"/>
      <c r="D42" s="2"/>
      <c r="E42" s="371"/>
      <c r="F42" s="372"/>
      <c r="G42" s="373"/>
      <c r="H42" s="374"/>
      <c r="O42" s="704"/>
      <c r="P42" s="706"/>
      <c r="Q42" s="704"/>
      <c r="R42" s="261"/>
      <c r="S42" s="262"/>
      <c r="T42" s="131"/>
      <c r="U42" s="132"/>
      <c r="V42" s="178">
        <v>38</v>
      </c>
    </row>
    <row r="43" spans="1:22" ht="15.75" thickBot="1">
      <c r="A43">
        <v>39</v>
      </c>
      <c r="B43" s="16"/>
      <c r="C43" s="110"/>
      <c r="D43" s="16"/>
      <c r="E43" s="96"/>
      <c r="F43" s="375"/>
      <c r="G43" s="376"/>
      <c r="H43" s="377"/>
      <c r="O43" s="297"/>
      <c r="P43" s="298"/>
      <c r="Q43" s="299"/>
      <c r="R43" s="300"/>
      <c r="S43" s="301"/>
      <c r="T43" s="115"/>
      <c r="U43" s="116"/>
      <c r="V43" s="178">
        <v>39</v>
      </c>
    </row>
    <row r="44" spans="1:22">
      <c r="A44">
        <v>40</v>
      </c>
      <c r="B44" s="1"/>
      <c r="C44" s="7"/>
      <c r="D44" s="1"/>
      <c r="E44" s="378"/>
      <c r="F44" s="379"/>
      <c r="G44" s="380"/>
      <c r="H44" s="381"/>
      <c r="O44" s="707"/>
      <c r="P44" s="709"/>
      <c r="Q44" s="711"/>
      <c r="R44" s="302"/>
      <c r="S44" s="303"/>
      <c r="T44" s="287"/>
      <c r="U44" s="22"/>
    </row>
    <row r="45" spans="1:22" ht="13.5" customHeight="1" thickBot="1">
      <c r="B45" s="5"/>
      <c r="C45" s="8"/>
      <c r="D45" s="5"/>
      <c r="E45" s="382"/>
      <c r="F45" s="383"/>
      <c r="G45" s="384"/>
      <c r="H45" s="385"/>
      <c r="O45" s="713"/>
      <c r="P45" s="715"/>
      <c r="Q45" s="714"/>
      <c r="R45" s="304"/>
      <c r="S45" s="305"/>
      <c r="T45" s="285"/>
      <c r="U45" s="24"/>
    </row>
    <row r="46" spans="1:22">
      <c r="G46" s="17">
        <f>SUM(G5:G45)</f>
        <v>0</v>
      </c>
      <c r="H46" s="17">
        <f>SUM(H5:H45)</f>
        <v>0</v>
      </c>
      <c r="O46" s="713"/>
      <c r="P46" s="715"/>
      <c r="Q46" s="714"/>
      <c r="R46" s="304"/>
      <c r="S46" s="305"/>
      <c r="T46" s="285"/>
      <c r="U46" s="24"/>
    </row>
    <row r="47" spans="1:22" ht="15.75" thickBot="1">
      <c r="O47" s="713"/>
      <c r="P47" s="715"/>
      <c r="Q47" s="714"/>
      <c r="R47" s="306"/>
      <c r="S47" s="307"/>
      <c r="T47" s="309"/>
      <c r="U47" s="309"/>
    </row>
    <row r="48" spans="1:22" ht="15.75" thickBot="1">
      <c r="O48" s="707"/>
      <c r="P48" s="709"/>
      <c r="Q48" s="711"/>
      <c r="R48" s="302"/>
      <c r="S48" s="303"/>
      <c r="T48" s="287"/>
      <c r="U48" s="22"/>
    </row>
    <row r="49" spans="2:21">
      <c r="B49" s="423"/>
      <c r="C49" s="424"/>
      <c r="D49" s="423"/>
      <c r="E49" s="425"/>
      <c r="F49" s="426"/>
      <c r="G49" s="425"/>
      <c r="H49" s="425"/>
      <c r="O49" s="713"/>
      <c r="P49" s="713"/>
      <c r="Q49" s="714"/>
      <c r="R49" s="308"/>
      <c r="S49" s="305"/>
      <c r="T49" s="287"/>
      <c r="U49" s="22"/>
    </row>
    <row r="50" spans="2:21">
      <c r="B50" s="423"/>
      <c r="C50" s="424"/>
      <c r="D50" s="425"/>
      <c r="E50" s="427"/>
      <c r="F50" s="428"/>
      <c r="G50" s="425"/>
      <c r="H50" s="425"/>
      <c r="O50" s="713"/>
      <c r="P50" s="713"/>
      <c r="Q50" s="714"/>
      <c r="R50" s="304"/>
      <c r="S50" s="305"/>
      <c r="T50" s="285"/>
      <c r="U50" s="24"/>
    </row>
    <row r="51" spans="2:21">
      <c r="B51" s="423"/>
      <c r="C51" s="424"/>
      <c r="D51" s="425"/>
      <c r="E51" s="428"/>
      <c r="F51" s="426"/>
      <c r="G51" s="425"/>
      <c r="H51" s="425"/>
      <c r="O51" s="713"/>
      <c r="P51" s="713"/>
      <c r="Q51" s="714"/>
      <c r="R51" s="304"/>
      <c r="S51" s="305"/>
      <c r="T51" s="285"/>
      <c r="U51" s="24"/>
    </row>
    <row r="52" spans="2:21">
      <c r="O52" s="713"/>
      <c r="P52" s="713"/>
      <c r="Q52" s="714"/>
      <c r="R52" s="308"/>
      <c r="S52" s="305"/>
      <c r="T52" s="285"/>
      <c r="U52" s="24"/>
    </row>
    <row r="53" spans="2:21" ht="15.75" thickBot="1">
      <c r="O53" s="708"/>
      <c r="P53" s="708"/>
      <c r="Q53" s="712"/>
      <c r="R53" s="316"/>
      <c r="S53" s="317"/>
      <c r="T53" s="318"/>
      <c r="U53" s="201"/>
    </row>
    <row r="54" spans="2:21" ht="15.75" thickBot="1">
      <c r="O54" s="310"/>
      <c r="P54" s="311"/>
      <c r="Q54" s="310"/>
      <c r="R54" s="312"/>
      <c r="S54" s="313"/>
      <c r="T54" s="314"/>
      <c r="U54" s="315"/>
    </row>
    <row r="55" spans="2:21">
      <c r="T55" s="17">
        <f>SUM(T5:T54)</f>
        <v>0</v>
      </c>
      <c r="U55" s="17">
        <f>SUM(U5:U54)</f>
        <v>0</v>
      </c>
    </row>
  </sheetData>
  <mergeCells count="28">
    <mergeCell ref="E40:H40"/>
    <mergeCell ref="O3:S3"/>
    <mergeCell ref="H3:K3"/>
    <mergeCell ref="J6:J7"/>
    <mergeCell ref="E19:H19"/>
    <mergeCell ref="E25:H25"/>
    <mergeCell ref="O27:O28"/>
    <mergeCell ref="P27:P28"/>
    <mergeCell ref="K6:K7"/>
    <mergeCell ref="S34:S35"/>
    <mergeCell ref="R31:U31"/>
    <mergeCell ref="R32:U32"/>
    <mergeCell ref="Q27:Q28"/>
    <mergeCell ref="O17:O18"/>
    <mergeCell ref="O21:O23"/>
    <mergeCell ref="B3:F3"/>
    <mergeCell ref="O48:O53"/>
    <mergeCell ref="P48:P53"/>
    <mergeCell ref="Q48:Q53"/>
    <mergeCell ref="O44:O47"/>
    <mergeCell ref="P44:P47"/>
    <mergeCell ref="Q44:Q47"/>
    <mergeCell ref="O41:O42"/>
    <mergeCell ref="P41:P42"/>
    <mergeCell ref="Q41:Q42"/>
    <mergeCell ref="O34:O35"/>
    <mergeCell ref="P34:P35"/>
    <mergeCell ref="Q34:Q35"/>
  </mergeCells>
  <pageMargins left="0.94488188976377963" right="0.70866141732283472" top="0.35433070866141736" bottom="0.35433070866141736" header="0.31496062992125984" footer="0.31496062992125984"/>
  <pageSetup paperSize="9" orientation="landscape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AN39"/>
  <sheetViews>
    <sheetView showGridLines="0" workbookViewId="0">
      <selection activeCell="AL16" sqref="AL16"/>
    </sheetView>
  </sheetViews>
  <sheetFormatPr defaultRowHeight="15"/>
  <cols>
    <col min="1" max="1" width="3.140625" customWidth="1"/>
    <col min="2" max="2" width="3.42578125" customWidth="1"/>
    <col min="3" max="3" width="3.140625" customWidth="1"/>
    <col min="4" max="4" width="10.7109375" customWidth="1"/>
    <col min="5" max="5" width="10.85546875" customWidth="1"/>
    <col min="6" max="35" width="3" customWidth="1"/>
    <col min="36" max="36" width="1.42578125" customWidth="1"/>
    <col min="40" max="40" width="11.85546875" customWidth="1"/>
    <col min="41" max="41" width="11" customWidth="1"/>
  </cols>
  <sheetData>
    <row r="1" spans="1:40" ht="15.75" thickBot="1"/>
    <row r="2" spans="1:40" ht="15.75" thickBot="1">
      <c r="F2" s="778" t="s">
        <v>6</v>
      </c>
      <c r="G2" s="779"/>
      <c r="H2" s="779"/>
      <c r="I2" s="779"/>
      <c r="J2" s="779"/>
      <c r="K2" s="779"/>
      <c r="L2" s="779"/>
      <c r="M2" s="779"/>
      <c r="N2" s="779"/>
      <c r="O2" s="779"/>
      <c r="P2" s="779"/>
      <c r="Q2" s="779"/>
      <c r="R2" s="779"/>
      <c r="S2" s="779"/>
      <c r="T2" s="779"/>
      <c r="U2" s="780"/>
      <c r="V2" s="781" t="s">
        <v>65</v>
      </c>
      <c r="W2" s="782"/>
      <c r="X2" s="782"/>
      <c r="Y2" s="782"/>
      <c r="Z2" s="782"/>
      <c r="AA2" s="782"/>
      <c r="AB2" s="782"/>
      <c r="AC2" s="782"/>
      <c r="AD2" s="782"/>
      <c r="AE2" s="782"/>
      <c r="AF2" s="782"/>
      <c r="AG2" s="782"/>
      <c r="AH2" s="782"/>
      <c r="AI2" s="783"/>
    </row>
    <row r="3" spans="1:40" ht="15" customHeight="1">
      <c r="C3" s="17"/>
      <c r="D3" s="42"/>
      <c r="E3" s="43"/>
      <c r="F3" s="766" t="s">
        <v>205</v>
      </c>
      <c r="G3" s="769">
        <v>41231</v>
      </c>
      <c r="H3" s="766" t="s">
        <v>210</v>
      </c>
      <c r="I3" s="769">
        <v>41238</v>
      </c>
      <c r="J3" s="766" t="s">
        <v>215</v>
      </c>
      <c r="K3" s="769">
        <v>41252</v>
      </c>
      <c r="L3" s="766" t="s">
        <v>217</v>
      </c>
      <c r="M3" s="769">
        <v>41273</v>
      </c>
      <c r="N3" s="784" t="s">
        <v>220</v>
      </c>
      <c r="O3" s="787" t="s">
        <v>221</v>
      </c>
      <c r="P3" s="766" t="s">
        <v>205</v>
      </c>
      <c r="Q3" s="769">
        <v>41304</v>
      </c>
      <c r="R3" s="766" t="s">
        <v>214</v>
      </c>
      <c r="S3" s="769">
        <v>41315</v>
      </c>
      <c r="T3" s="766" t="s">
        <v>215</v>
      </c>
      <c r="U3" s="769">
        <v>41322</v>
      </c>
      <c r="V3" s="758" t="s">
        <v>208</v>
      </c>
      <c r="W3" s="761">
        <v>41336</v>
      </c>
      <c r="X3" s="758"/>
      <c r="Y3" s="761"/>
      <c r="Z3" s="758"/>
      <c r="AA3" s="761"/>
      <c r="AB3" s="758"/>
      <c r="AC3" s="761"/>
      <c r="AD3" s="758"/>
      <c r="AE3" s="761"/>
      <c r="AF3" s="758"/>
      <c r="AG3" s="761"/>
      <c r="AH3" s="758"/>
      <c r="AI3" s="761"/>
    </row>
    <row r="4" spans="1:40" ht="21.75" thickBot="1">
      <c r="C4" s="17"/>
      <c r="D4" s="764" t="s">
        <v>147</v>
      </c>
      <c r="E4" s="765"/>
      <c r="F4" s="767"/>
      <c r="G4" s="770"/>
      <c r="H4" s="767"/>
      <c r="I4" s="770"/>
      <c r="J4" s="767"/>
      <c r="K4" s="770"/>
      <c r="L4" s="767"/>
      <c r="M4" s="770"/>
      <c r="N4" s="785"/>
      <c r="O4" s="788"/>
      <c r="P4" s="767"/>
      <c r="Q4" s="770"/>
      <c r="R4" s="767"/>
      <c r="S4" s="770"/>
      <c r="T4" s="767"/>
      <c r="U4" s="770"/>
      <c r="V4" s="759"/>
      <c r="W4" s="762"/>
      <c r="X4" s="759"/>
      <c r="Y4" s="762"/>
      <c r="Z4" s="759"/>
      <c r="AA4" s="762"/>
      <c r="AB4" s="759"/>
      <c r="AC4" s="762"/>
      <c r="AD4" s="759"/>
      <c r="AE4" s="762"/>
      <c r="AF4" s="759"/>
      <c r="AG4" s="762"/>
      <c r="AH4" s="759"/>
      <c r="AI4" s="762"/>
    </row>
    <row r="5" spans="1:40" ht="15.75">
      <c r="B5" s="44"/>
      <c r="C5" s="45"/>
      <c r="D5" s="753">
        <v>2001</v>
      </c>
      <c r="E5" s="754"/>
      <c r="F5" s="767"/>
      <c r="G5" s="770"/>
      <c r="H5" s="767"/>
      <c r="I5" s="770"/>
      <c r="J5" s="767"/>
      <c r="K5" s="770"/>
      <c r="L5" s="767"/>
      <c r="M5" s="770"/>
      <c r="N5" s="785"/>
      <c r="O5" s="788"/>
      <c r="P5" s="767"/>
      <c r="Q5" s="770"/>
      <c r="R5" s="767"/>
      <c r="S5" s="770"/>
      <c r="T5" s="767"/>
      <c r="U5" s="770"/>
      <c r="V5" s="759"/>
      <c r="W5" s="762"/>
      <c r="X5" s="759"/>
      <c r="Y5" s="762"/>
      <c r="Z5" s="759"/>
      <c r="AA5" s="762"/>
      <c r="AB5" s="759"/>
      <c r="AC5" s="762"/>
      <c r="AD5" s="759"/>
      <c r="AE5" s="762"/>
      <c r="AF5" s="759"/>
      <c r="AG5" s="762"/>
      <c r="AH5" s="759"/>
      <c r="AI5" s="762"/>
    </row>
    <row r="6" spans="1:40" ht="15.75" thickBot="1">
      <c r="B6" s="772" t="s">
        <v>24</v>
      </c>
      <c r="C6" s="773"/>
      <c r="D6" s="25"/>
      <c r="E6" s="46"/>
      <c r="F6" s="768"/>
      <c r="G6" s="771"/>
      <c r="H6" s="768"/>
      <c r="I6" s="771"/>
      <c r="J6" s="768"/>
      <c r="K6" s="771"/>
      <c r="L6" s="768"/>
      <c r="M6" s="771"/>
      <c r="N6" s="786"/>
      <c r="O6" s="789"/>
      <c r="P6" s="768"/>
      <c r="Q6" s="771"/>
      <c r="R6" s="768"/>
      <c r="S6" s="771"/>
      <c r="T6" s="768"/>
      <c r="U6" s="771"/>
      <c r="V6" s="760"/>
      <c r="W6" s="763"/>
      <c r="X6" s="760"/>
      <c r="Y6" s="763"/>
      <c r="Z6" s="760"/>
      <c r="AA6" s="763"/>
      <c r="AB6" s="760"/>
      <c r="AC6" s="763"/>
      <c r="AD6" s="760"/>
      <c r="AE6" s="763"/>
      <c r="AF6" s="760"/>
      <c r="AG6" s="763"/>
      <c r="AH6" s="760"/>
      <c r="AI6" s="763"/>
    </row>
    <row r="7" spans="1:40" ht="15.75" thickBot="1">
      <c r="B7" s="47"/>
      <c r="C7" s="48"/>
      <c r="D7" s="49"/>
      <c r="E7" s="50"/>
      <c r="F7" s="640">
        <v>3</v>
      </c>
      <c r="G7" s="641">
        <v>4</v>
      </c>
      <c r="H7" s="642">
        <v>0</v>
      </c>
      <c r="I7" s="643">
        <v>3</v>
      </c>
      <c r="J7" s="642">
        <v>0</v>
      </c>
      <c r="K7" s="643">
        <v>2</v>
      </c>
      <c r="L7" s="642">
        <v>1</v>
      </c>
      <c r="M7" s="643">
        <v>5</v>
      </c>
      <c r="N7" s="644">
        <v>1</v>
      </c>
      <c r="O7" s="645">
        <v>0</v>
      </c>
      <c r="P7" s="642">
        <v>7</v>
      </c>
      <c r="Q7" s="643">
        <v>2</v>
      </c>
      <c r="R7" s="642">
        <v>0</v>
      </c>
      <c r="S7" s="643">
        <v>2</v>
      </c>
      <c r="T7" s="640">
        <v>0</v>
      </c>
      <c r="U7" s="641">
        <v>1</v>
      </c>
      <c r="V7" s="646">
        <v>0</v>
      </c>
      <c r="W7" s="647">
        <v>4</v>
      </c>
      <c r="X7" s="646"/>
      <c r="Y7" s="647"/>
      <c r="Z7" s="646"/>
      <c r="AA7" s="647"/>
      <c r="AB7" s="646"/>
      <c r="AC7" s="647"/>
      <c r="AD7" s="646"/>
      <c r="AE7" s="647"/>
      <c r="AF7" s="646"/>
      <c r="AG7" s="647"/>
      <c r="AH7" s="646"/>
      <c r="AI7" s="647"/>
    </row>
    <row r="8" spans="1:40" ht="15.75" thickBot="1">
      <c r="B8" s="77" t="s">
        <v>25</v>
      </c>
      <c r="C8" s="55" t="s">
        <v>26</v>
      </c>
      <c r="D8" s="56" t="s">
        <v>27</v>
      </c>
      <c r="E8" s="57"/>
      <c r="F8" s="636" t="s">
        <v>25</v>
      </c>
      <c r="G8" s="637" t="s">
        <v>26</v>
      </c>
      <c r="H8" s="638" t="s">
        <v>25</v>
      </c>
      <c r="I8" s="639" t="s">
        <v>26</v>
      </c>
      <c r="J8" s="638" t="s">
        <v>25</v>
      </c>
      <c r="K8" s="639" t="s">
        <v>26</v>
      </c>
      <c r="L8" s="638" t="s">
        <v>25</v>
      </c>
      <c r="M8" s="639" t="s">
        <v>26</v>
      </c>
      <c r="N8" s="638" t="s">
        <v>25</v>
      </c>
      <c r="O8" s="639" t="s">
        <v>26</v>
      </c>
      <c r="P8" s="638" t="s">
        <v>25</v>
      </c>
      <c r="Q8" s="639" t="s">
        <v>26</v>
      </c>
      <c r="R8" s="638" t="s">
        <v>25</v>
      </c>
      <c r="S8" s="639" t="s">
        <v>26</v>
      </c>
      <c r="T8" s="638" t="s">
        <v>25</v>
      </c>
      <c r="U8" s="639" t="s">
        <v>26</v>
      </c>
      <c r="V8" s="636" t="s">
        <v>25</v>
      </c>
      <c r="W8" s="637" t="s">
        <v>26</v>
      </c>
      <c r="X8" s="636" t="s">
        <v>25</v>
      </c>
      <c r="Y8" s="637" t="s">
        <v>26</v>
      </c>
      <c r="Z8" s="636" t="s">
        <v>25</v>
      </c>
      <c r="AA8" s="637" t="s">
        <v>26</v>
      </c>
      <c r="AB8" s="636" t="s">
        <v>25</v>
      </c>
      <c r="AC8" s="637" t="s">
        <v>26</v>
      </c>
      <c r="AD8" s="636" t="s">
        <v>25</v>
      </c>
      <c r="AE8" s="637" t="s">
        <v>26</v>
      </c>
      <c r="AF8" s="636" t="s">
        <v>25</v>
      </c>
      <c r="AG8" s="637" t="s">
        <v>26</v>
      </c>
      <c r="AH8" s="636" t="s">
        <v>25</v>
      </c>
      <c r="AI8" s="637" t="s">
        <v>26</v>
      </c>
      <c r="AM8" s="648"/>
      <c r="AN8" s="648"/>
    </row>
    <row r="9" spans="1:40">
      <c r="A9" s="72">
        <v>1</v>
      </c>
      <c r="B9" s="109">
        <f>AJ9</f>
        <v>0</v>
      </c>
      <c r="C9" s="82"/>
      <c r="D9" s="62" t="s">
        <v>34</v>
      </c>
      <c r="E9" s="63" t="s">
        <v>35</v>
      </c>
      <c r="F9" s="319"/>
      <c r="G9" s="320"/>
      <c r="H9" s="321"/>
      <c r="I9" s="336"/>
      <c r="J9" s="321"/>
      <c r="K9" s="336"/>
      <c r="L9" s="321"/>
      <c r="M9" s="336"/>
      <c r="N9" s="325"/>
      <c r="O9" s="326"/>
      <c r="P9" s="325"/>
      <c r="Q9" s="326"/>
      <c r="R9" s="325"/>
      <c r="S9" s="326"/>
      <c r="T9" s="325"/>
      <c r="U9" s="326"/>
      <c r="V9" s="325"/>
      <c r="W9" s="326"/>
      <c r="X9" s="325"/>
      <c r="Y9" s="326"/>
      <c r="Z9" s="325"/>
      <c r="AA9" s="326"/>
      <c r="AB9" s="325"/>
      <c r="AC9" s="326"/>
      <c r="AD9" s="325"/>
      <c r="AE9" s="326"/>
      <c r="AF9" s="325"/>
      <c r="AG9" s="326"/>
      <c r="AH9" s="325"/>
      <c r="AI9" s="326"/>
      <c r="AJ9" s="17">
        <f t="shared" ref="AJ9:AJ23" si="0">SUM(F9:AI9)</f>
        <v>0</v>
      </c>
      <c r="AM9" s="648"/>
      <c r="AN9" s="648"/>
    </row>
    <row r="10" spans="1:40">
      <c r="A10" s="72">
        <v>2</v>
      </c>
      <c r="B10" s="98">
        <f t="shared" ref="B10:B23" si="1">AJ10</f>
        <v>5</v>
      </c>
      <c r="C10" s="83"/>
      <c r="D10" s="65" t="s">
        <v>148</v>
      </c>
      <c r="E10" s="66" t="s">
        <v>46</v>
      </c>
      <c r="F10" s="327">
        <v>2</v>
      </c>
      <c r="G10" s="328"/>
      <c r="H10" s="329"/>
      <c r="I10" s="328"/>
      <c r="J10" s="329"/>
      <c r="K10" s="328"/>
      <c r="L10" s="329"/>
      <c r="M10" s="328"/>
      <c r="N10" s="333"/>
      <c r="O10" s="334"/>
      <c r="P10" s="333">
        <v>3</v>
      </c>
      <c r="Q10" s="334"/>
      <c r="R10" s="333"/>
      <c r="S10" s="334"/>
      <c r="T10" s="333"/>
      <c r="U10" s="334"/>
      <c r="V10" s="333"/>
      <c r="W10" s="334"/>
      <c r="X10" s="333"/>
      <c r="Y10" s="334"/>
      <c r="Z10" s="333"/>
      <c r="AA10" s="334"/>
      <c r="AB10" s="333"/>
      <c r="AC10" s="334"/>
      <c r="AD10" s="333"/>
      <c r="AE10" s="334"/>
      <c r="AF10" s="333"/>
      <c r="AG10" s="334"/>
      <c r="AH10" s="333"/>
      <c r="AI10" s="334"/>
      <c r="AJ10" s="17">
        <f t="shared" si="0"/>
        <v>5</v>
      </c>
      <c r="AM10" s="648"/>
      <c r="AN10" s="648"/>
    </row>
    <row r="11" spans="1:40">
      <c r="A11" s="72">
        <v>3</v>
      </c>
      <c r="B11" s="98">
        <f t="shared" si="1"/>
        <v>0</v>
      </c>
      <c r="C11" s="83"/>
      <c r="D11" s="65" t="s">
        <v>179</v>
      </c>
      <c r="E11" s="66" t="s">
        <v>132</v>
      </c>
      <c r="F11" s="327"/>
      <c r="G11" s="328"/>
      <c r="H11" s="329"/>
      <c r="I11" s="328"/>
      <c r="J11" s="329"/>
      <c r="K11" s="328"/>
      <c r="L11" s="329"/>
      <c r="M11" s="328"/>
      <c r="N11" s="333"/>
      <c r="O11" s="334"/>
      <c r="P11" s="333"/>
      <c r="Q11" s="334"/>
      <c r="R11" s="333"/>
      <c r="S11" s="334"/>
      <c r="T11" s="333"/>
      <c r="U11" s="334"/>
      <c r="V11" s="333"/>
      <c r="W11" s="334"/>
      <c r="X11" s="333"/>
      <c r="Y11" s="334"/>
      <c r="Z11" s="333"/>
      <c r="AA11" s="334"/>
      <c r="AB11" s="333"/>
      <c r="AC11" s="334"/>
      <c r="AD11" s="333"/>
      <c r="AE11" s="334"/>
      <c r="AF11" s="333"/>
      <c r="AG11" s="334"/>
      <c r="AH11" s="333"/>
      <c r="AI11" s="334"/>
      <c r="AJ11" s="17">
        <f t="shared" si="0"/>
        <v>0</v>
      </c>
      <c r="AM11" s="648"/>
      <c r="AN11" s="648"/>
    </row>
    <row r="12" spans="1:40">
      <c r="A12" s="72">
        <v>4</v>
      </c>
      <c r="B12" s="98">
        <f t="shared" si="1"/>
        <v>0</v>
      </c>
      <c r="C12" s="83"/>
      <c r="D12" s="501" t="s">
        <v>36</v>
      </c>
      <c r="E12" s="66" t="s">
        <v>37</v>
      </c>
      <c r="F12" s="327"/>
      <c r="G12" s="328"/>
      <c r="H12" s="329"/>
      <c r="I12" s="328"/>
      <c r="J12" s="329"/>
      <c r="K12" s="328"/>
      <c r="L12" s="329"/>
      <c r="M12" s="328"/>
      <c r="N12" s="333"/>
      <c r="O12" s="334"/>
      <c r="P12" s="333"/>
      <c r="Q12" s="334"/>
      <c r="R12" s="333"/>
      <c r="S12" s="334"/>
      <c r="T12" s="333"/>
      <c r="U12" s="334"/>
      <c r="V12" s="333"/>
      <c r="W12" s="334"/>
      <c r="X12" s="333"/>
      <c r="Y12" s="334"/>
      <c r="Z12" s="333"/>
      <c r="AA12" s="334"/>
      <c r="AB12" s="333"/>
      <c r="AC12" s="334"/>
      <c r="AD12" s="333"/>
      <c r="AE12" s="334"/>
      <c r="AF12" s="333"/>
      <c r="AG12" s="334"/>
      <c r="AH12" s="333"/>
      <c r="AI12" s="334"/>
      <c r="AJ12" s="17">
        <f t="shared" si="0"/>
        <v>0</v>
      </c>
      <c r="AM12" s="648"/>
      <c r="AN12" s="648"/>
    </row>
    <row r="13" spans="1:40">
      <c r="A13" s="72">
        <v>5</v>
      </c>
      <c r="B13" s="98">
        <f t="shared" si="1"/>
        <v>0</v>
      </c>
      <c r="C13" s="83"/>
      <c r="D13" s="65" t="s">
        <v>176</v>
      </c>
      <c r="E13" s="66" t="s">
        <v>177</v>
      </c>
      <c r="F13" s="327"/>
      <c r="G13" s="328"/>
      <c r="H13" s="329"/>
      <c r="I13" s="328"/>
      <c r="J13" s="329"/>
      <c r="K13" s="328"/>
      <c r="L13" s="329"/>
      <c r="M13" s="328"/>
      <c r="N13" s="333"/>
      <c r="O13" s="334"/>
      <c r="P13" s="333"/>
      <c r="Q13" s="334"/>
      <c r="R13" s="333"/>
      <c r="S13" s="334"/>
      <c r="T13" s="333"/>
      <c r="U13" s="334"/>
      <c r="V13" s="333"/>
      <c r="W13" s="334"/>
      <c r="X13" s="333"/>
      <c r="Y13" s="334"/>
      <c r="Z13" s="333"/>
      <c r="AA13" s="334"/>
      <c r="AB13" s="333"/>
      <c r="AC13" s="334"/>
      <c r="AD13" s="333"/>
      <c r="AE13" s="334"/>
      <c r="AF13" s="333"/>
      <c r="AG13" s="334"/>
      <c r="AH13" s="333"/>
      <c r="AI13" s="334"/>
      <c r="AJ13" s="17">
        <f t="shared" si="0"/>
        <v>0</v>
      </c>
      <c r="AM13" s="648"/>
      <c r="AN13" s="648"/>
    </row>
    <row r="14" spans="1:40">
      <c r="A14" s="72">
        <v>6</v>
      </c>
      <c r="B14" s="98">
        <f t="shared" si="1"/>
        <v>0</v>
      </c>
      <c r="C14" s="83"/>
      <c r="D14" s="65" t="s">
        <v>176</v>
      </c>
      <c r="E14" s="66" t="s">
        <v>178</v>
      </c>
      <c r="F14" s="327"/>
      <c r="G14" s="328"/>
      <c r="H14" s="329"/>
      <c r="I14" s="328"/>
      <c r="J14" s="329"/>
      <c r="K14" s="328"/>
      <c r="L14" s="329"/>
      <c r="M14" s="328"/>
      <c r="N14" s="333"/>
      <c r="O14" s="334"/>
      <c r="P14" s="333"/>
      <c r="Q14" s="334"/>
      <c r="R14" s="333"/>
      <c r="S14" s="334"/>
      <c r="T14" s="333"/>
      <c r="U14" s="334"/>
      <c r="V14" s="333"/>
      <c r="W14" s="334"/>
      <c r="X14" s="333"/>
      <c r="Y14" s="334"/>
      <c r="Z14" s="333"/>
      <c r="AA14" s="334"/>
      <c r="AB14" s="333"/>
      <c r="AC14" s="334"/>
      <c r="AD14" s="333"/>
      <c r="AE14" s="334"/>
      <c r="AF14" s="333"/>
      <c r="AG14" s="334"/>
      <c r="AH14" s="333"/>
      <c r="AI14" s="334"/>
      <c r="AJ14" s="17">
        <f t="shared" si="0"/>
        <v>0</v>
      </c>
      <c r="AM14" s="648"/>
      <c r="AN14" s="648"/>
    </row>
    <row r="15" spans="1:40">
      <c r="A15" s="72">
        <v>7</v>
      </c>
      <c r="B15" s="98">
        <f t="shared" si="1"/>
        <v>2</v>
      </c>
      <c r="C15" s="83"/>
      <c r="D15" s="65" t="s">
        <v>136</v>
      </c>
      <c r="E15" s="66" t="s">
        <v>133</v>
      </c>
      <c r="F15" s="327"/>
      <c r="G15" s="328"/>
      <c r="H15" s="329"/>
      <c r="I15" s="328"/>
      <c r="J15" s="329"/>
      <c r="K15" s="328"/>
      <c r="L15" s="329"/>
      <c r="M15" s="328"/>
      <c r="N15" s="333"/>
      <c r="O15" s="334"/>
      <c r="P15" s="333">
        <v>2</v>
      </c>
      <c r="Q15" s="334"/>
      <c r="R15" s="333"/>
      <c r="S15" s="334"/>
      <c r="T15" s="333"/>
      <c r="U15" s="334"/>
      <c r="V15" s="333"/>
      <c r="W15" s="334"/>
      <c r="X15" s="333"/>
      <c r="Y15" s="334"/>
      <c r="Z15" s="333"/>
      <c r="AA15" s="334"/>
      <c r="AB15" s="333"/>
      <c r="AC15" s="334"/>
      <c r="AD15" s="333"/>
      <c r="AE15" s="334"/>
      <c r="AF15" s="333"/>
      <c r="AG15" s="334"/>
      <c r="AH15" s="333"/>
      <c r="AI15" s="334"/>
      <c r="AJ15" s="17">
        <f t="shared" si="0"/>
        <v>2</v>
      </c>
      <c r="AM15" s="648"/>
      <c r="AN15" s="648"/>
    </row>
    <row r="16" spans="1:40">
      <c r="A16" s="72">
        <v>8</v>
      </c>
      <c r="B16" s="98">
        <f t="shared" si="1"/>
        <v>0</v>
      </c>
      <c r="C16" s="83"/>
      <c r="D16" s="65" t="s">
        <v>43</v>
      </c>
      <c r="E16" s="66" t="s">
        <v>44</v>
      </c>
      <c r="F16" s="327"/>
      <c r="G16" s="328"/>
      <c r="H16" s="329"/>
      <c r="I16" s="328"/>
      <c r="J16" s="329"/>
      <c r="K16" s="328"/>
      <c r="L16" s="329"/>
      <c r="M16" s="328"/>
      <c r="N16" s="333"/>
      <c r="O16" s="334"/>
      <c r="P16" s="333"/>
      <c r="Q16" s="334"/>
      <c r="R16" s="333"/>
      <c r="S16" s="334"/>
      <c r="T16" s="333"/>
      <c r="U16" s="334"/>
      <c r="V16" s="333"/>
      <c r="W16" s="334"/>
      <c r="X16" s="333"/>
      <c r="Y16" s="334"/>
      <c r="Z16" s="333"/>
      <c r="AA16" s="334"/>
      <c r="AB16" s="333"/>
      <c r="AC16" s="334"/>
      <c r="AD16" s="333"/>
      <c r="AE16" s="334"/>
      <c r="AF16" s="333"/>
      <c r="AG16" s="334"/>
      <c r="AH16" s="333"/>
      <c r="AI16" s="334"/>
      <c r="AJ16" s="17">
        <f t="shared" si="0"/>
        <v>0</v>
      </c>
      <c r="AM16" s="648"/>
      <c r="AN16" s="648"/>
    </row>
    <row r="17" spans="1:40">
      <c r="A17" s="72">
        <v>9</v>
      </c>
      <c r="B17" s="98">
        <f t="shared" si="1"/>
        <v>0</v>
      </c>
      <c r="C17" s="83"/>
      <c r="D17" s="65" t="s">
        <v>180</v>
      </c>
      <c r="E17" s="66" t="s">
        <v>181</v>
      </c>
      <c r="F17" s="327"/>
      <c r="G17" s="328"/>
      <c r="H17" s="329"/>
      <c r="I17" s="328"/>
      <c r="J17" s="329"/>
      <c r="K17" s="328"/>
      <c r="L17" s="329"/>
      <c r="M17" s="328"/>
      <c r="N17" s="333"/>
      <c r="O17" s="334"/>
      <c r="P17" s="333"/>
      <c r="Q17" s="334"/>
      <c r="R17" s="333"/>
      <c r="S17" s="334"/>
      <c r="T17" s="333"/>
      <c r="U17" s="334"/>
      <c r="V17" s="333"/>
      <c r="W17" s="334"/>
      <c r="X17" s="333"/>
      <c r="Y17" s="334"/>
      <c r="Z17" s="333"/>
      <c r="AA17" s="334"/>
      <c r="AB17" s="333"/>
      <c r="AC17" s="334"/>
      <c r="AD17" s="333"/>
      <c r="AE17" s="334"/>
      <c r="AF17" s="333"/>
      <c r="AG17" s="334"/>
      <c r="AH17" s="333"/>
      <c r="AI17" s="334"/>
      <c r="AJ17" s="17">
        <f t="shared" si="0"/>
        <v>0</v>
      </c>
      <c r="AM17" s="648"/>
      <c r="AN17" s="648"/>
    </row>
    <row r="18" spans="1:40">
      <c r="A18" s="72">
        <v>10</v>
      </c>
      <c r="B18" s="98">
        <f t="shared" si="1"/>
        <v>2</v>
      </c>
      <c r="C18" s="83"/>
      <c r="D18" s="65" t="s">
        <v>34</v>
      </c>
      <c r="E18" s="66" t="s">
        <v>46</v>
      </c>
      <c r="F18" s="335">
        <v>1</v>
      </c>
      <c r="G18" s="336"/>
      <c r="H18" s="321"/>
      <c r="I18" s="336"/>
      <c r="J18" s="321"/>
      <c r="K18" s="336"/>
      <c r="L18" s="321"/>
      <c r="M18" s="336"/>
      <c r="N18" s="337">
        <v>1</v>
      </c>
      <c r="O18" s="338"/>
      <c r="P18" s="337"/>
      <c r="Q18" s="338"/>
      <c r="R18" s="337"/>
      <c r="S18" s="338"/>
      <c r="T18" s="337"/>
      <c r="U18" s="338"/>
      <c r="V18" s="337"/>
      <c r="W18" s="338"/>
      <c r="X18" s="337"/>
      <c r="Y18" s="338"/>
      <c r="Z18" s="337"/>
      <c r="AA18" s="338"/>
      <c r="AB18" s="337"/>
      <c r="AC18" s="338"/>
      <c r="AD18" s="337"/>
      <c r="AE18" s="338"/>
      <c r="AF18" s="337"/>
      <c r="AG18" s="338"/>
      <c r="AH18" s="337"/>
      <c r="AI18" s="338"/>
      <c r="AJ18" s="17">
        <f t="shared" si="0"/>
        <v>2</v>
      </c>
      <c r="AM18" s="648"/>
      <c r="AN18" s="648"/>
    </row>
    <row r="19" spans="1:40">
      <c r="A19" s="72">
        <v>11</v>
      </c>
      <c r="B19" s="98">
        <f t="shared" si="1"/>
        <v>0</v>
      </c>
      <c r="C19" s="83"/>
      <c r="D19" s="65" t="s">
        <v>45</v>
      </c>
      <c r="E19" s="66" t="s">
        <v>46</v>
      </c>
      <c r="F19" s="327"/>
      <c r="G19" s="328"/>
      <c r="H19" s="329"/>
      <c r="I19" s="328"/>
      <c r="J19" s="329"/>
      <c r="K19" s="328"/>
      <c r="L19" s="329"/>
      <c r="M19" s="328"/>
      <c r="N19" s="333"/>
      <c r="O19" s="334"/>
      <c r="P19" s="333"/>
      <c r="Q19" s="334"/>
      <c r="R19" s="333"/>
      <c r="S19" s="334"/>
      <c r="T19" s="333"/>
      <c r="U19" s="334"/>
      <c r="V19" s="333"/>
      <c r="W19" s="334"/>
      <c r="X19" s="333"/>
      <c r="Y19" s="334"/>
      <c r="Z19" s="333"/>
      <c r="AA19" s="334"/>
      <c r="AB19" s="333"/>
      <c r="AC19" s="334"/>
      <c r="AD19" s="333"/>
      <c r="AE19" s="334"/>
      <c r="AF19" s="333"/>
      <c r="AG19" s="334"/>
      <c r="AH19" s="333"/>
      <c r="AI19" s="334"/>
      <c r="AJ19" s="17">
        <f t="shared" si="0"/>
        <v>0</v>
      </c>
      <c r="AM19" s="648"/>
      <c r="AN19" s="648"/>
    </row>
    <row r="20" spans="1:40">
      <c r="A20" s="72">
        <v>12</v>
      </c>
      <c r="B20" s="98">
        <f t="shared" si="1"/>
        <v>0</v>
      </c>
      <c r="C20" s="83"/>
      <c r="D20" s="65" t="s">
        <v>182</v>
      </c>
      <c r="E20" s="66" t="s">
        <v>132</v>
      </c>
      <c r="F20" s="327"/>
      <c r="G20" s="328"/>
      <c r="H20" s="329"/>
      <c r="I20" s="328"/>
      <c r="J20" s="329"/>
      <c r="K20" s="328"/>
      <c r="L20" s="329"/>
      <c r="M20" s="328"/>
      <c r="N20" s="333"/>
      <c r="O20" s="334"/>
      <c r="P20" s="333"/>
      <c r="Q20" s="334"/>
      <c r="R20" s="333"/>
      <c r="S20" s="334"/>
      <c r="T20" s="333"/>
      <c r="U20" s="334"/>
      <c r="V20" s="333"/>
      <c r="W20" s="334"/>
      <c r="X20" s="333"/>
      <c r="Y20" s="334"/>
      <c r="Z20" s="333"/>
      <c r="AA20" s="334"/>
      <c r="AB20" s="333"/>
      <c r="AC20" s="334"/>
      <c r="AD20" s="333"/>
      <c r="AE20" s="334"/>
      <c r="AF20" s="333"/>
      <c r="AG20" s="334"/>
      <c r="AH20" s="333"/>
      <c r="AI20" s="334"/>
      <c r="AJ20" s="17">
        <f t="shared" si="0"/>
        <v>0</v>
      </c>
      <c r="AM20" s="648"/>
      <c r="AN20" s="648"/>
    </row>
    <row r="21" spans="1:40">
      <c r="A21" s="72">
        <v>13</v>
      </c>
      <c r="B21" s="98">
        <f t="shared" si="1"/>
        <v>1</v>
      </c>
      <c r="C21" s="83"/>
      <c r="D21" s="65" t="s">
        <v>40</v>
      </c>
      <c r="E21" s="66" t="s">
        <v>38</v>
      </c>
      <c r="F21" s="327"/>
      <c r="G21" s="328"/>
      <c r="H21" s="329"/>
      <c r="I21" s="328"/>
      <c r="J21" s="329"/>
      <c r="K21" s="328"/>
      <c r="L21" s="329"/>
      <c r="M21" s="328"/>
      <c r="N21" s="333"/>
      <c r="O21" s="334"/>
      <c r="P21" s="333">
        <v>1</v>
      </c>
      <c r="Q21" s="334"/>
      <c r="R21" s="333"/>
      <c r="S21" s="334"/>
      <c r="T21" s="333"/>
      <c r="U21" s="334"/>
      <c r="V21" s="333"/>
      <c r="W21" s="334"/>
      <c r="X21" s="333"/>
      <c r="Y21" s="334"/>
      <c r="Z21" s="333"/>
      <c r="AA21" s="334"/>
      <c r="AB21" s="333"/>
      <c r="AC21" s="334"/>
      <c r="AD21" s="333"/>
      <c r="AE21" s="334"/>
      <c r="AF21" s="333"/>
      <c r="AG21" s="334"/>
      <c r="AH21" s="333"/>
      <c r="AI21" s="334"/>
      <c r="AJ21" s="17">
        <f t="shared" si="0"/>
        <v>1</v>
      </c>
      <c r="AM21" s="648"/>
      <c r="AN21" s="648"/>
    </row>
    <row r="22" spans="1:40">
      <c r="A22" s="72"/>
      <c r="B22" s="616">
        <f t="shared" si="1"/>
        <v>1</v>
      </c>
      <c r="C22" s="617"/>
      <c r="D22" s="618" t="s">
        <v>103</v>
      </c>
      <c r="E22" s="619" t="s">
        <v>133</v>
      </c>
      <c r="F22" s="620"/>
      <c r="G22" s="621"/>
      <c r="H22" s="622"/>
      <c r="I22" s="621"/>
      <c r="J22" s="622"/>
      <c r="K22" s="621"/>
      <c r="L22" s="622"/>
      <c r="M22" s="621"/>
      <c r="N22" s="623"/>
      <c r="O22" s="624"/>
      <c r="P22" s="625">
        <v>1</v>
      </c>
      <c r="Q22" s="626"/>
      <c r="R22" s="623"/>
      <c r="S22" s="624"/>
      <c r="T22" s="627"/>
      <c r="U22" s="628"/>
      <c r="V22" s="627"/>
      <c r="W22" s="628"/>
      <c r="X22" s="627"/>
      <c r="Y22" s="628"/>
      <c r="Z22" s="627"/>
      <c r="AA22" s="628"/>
      <c r="AB22" s="627"/>
      <c r="AC22" s="628"/>
      <c r="AD22" s="627"/>
      <c r="AE22" s="628"/>
      <c r="AF22" s="627"/>
      <c r="AG22" s="628"/>
      <c r="AH22" s="627"/>
      <c r="AI22" s="628"/>
      <c r="AJ22" s="17">
        <f t="shared" si="0"/>
        <v>1</v>
      </c>
      <c r="AM22" s="648"/>
      <c r="AN22" s="648"/>
    </row>
    <row r="23" spans="1:40" ht="15.75" thickBot="1">
      <c r="A23" s="72">
        <v>14</v>
      </c>
      <c r="B23" s="218">
        <f t="shared" si="1"/>
        <v>0</v>
      </c>
      <c r="C23" s="84"/>
      <c r="D23" s="106" t="s">
        <v>41</v>
      </c>
      <c r="E23" s="70" t="s">
        <v>42</v>
      </c>
      <c r="F23" s="339"/>
      <c r="G23" s="340"/>
      <c r="H23" s="341"/>
      <c r="I23" s="340"/>
      <c r="J23" s="341"/>
      <c r="K23" s="340"/>
      <c r="L23" s="341"/>
      <c r="M23" s="340"/>
      <c r="N23" s="341"/>
      <c r="O23" s="341"/>
      <c r="P23" s="774"/>
      <c r="Q23" s="775"/>
      <c r="R23" s="341"/>
      <c r="S23" s="341"/>
      <c r="T23" s="491"/>
      <c r="U23" s="492"/>
      <c r="V23" s="491"/>
      <c r="W23" s="492"/>
      <c r="X23" s="491"/>
      <c r="Y23" s="492"/>
      <c r="Z23" s="491"/>
      <c r="AA23" s="492"/>
      <c r="AB23" s="491"/>
      <c r="AC23" s="492"/>
      <c r="AD23" s="491"/>
      <c r="AE23" s="492"/>
      <c r="AF23" s="491"/>
      <c r="AG23" s="492"/>
      <c r="AH23" s="491"/>
      <c r="AI23" s="492"/>
      <c r="AJ23" s="17">
        <f t="shared" si="0"/>
        <v>0</v>
      </c>
    </row>
    <row r="24" spans="1:40" ht="15.75" thickBot="1">
      <c r="B24" s="598">
        <f>AJ24</f>
        <v>11</v>
      </c>
      <c r="L24" s="72"/>
      <c r="V24" s="755"/>
      <c r="W24" s="755"/>
      <c r="X24" s="755"/>
      <c r="Y24" s="755"/>
      <c r="Z24" s="755"/>
      <c r="AA24" s="755"/>
      <c r="AB24" s="755"/>
      <c r="AC24" s="755"/>
      <c r="AD24" s="755"/>
      <c r="AE24" s="755"/>
      <c r="AF24" s="755"/>
      <c r="AG24" s="755"/>
      <c r="AH24" s="755"/>
      <c r="AI24" s="755"/>
      <c r="AJ24" s="17">
        <f>SUM(AJ9:AJ23)</f>
        <v>11</v>
      </c>
    </row>
    <row r="25" spans="1:40" ht="15.75" thickBot="1">
      <c r="B25" s="72" t="s">
        <v>8</v>
      </c>
      <c r="C25" s="267">
        <f>G7+I7+K7+M7+O7+Q7+D26+S7+U7+W7+Y7+AC7+AI7</f>
        <v>23</v>
      </c>
      <c r="H25" s="776" t="s">
        <v>63</v>
      </c>
      <c r="I25" s="777"/>
      <c r="J25" s="777"/>
      <c r="K25" s="777"/>
      <c r="L25" s="777"/>
      <c r="M25" s="777"/>
      <c r="N25" s="777"/>
      <c r="O25" s="777"/>
    </row>
    <row r="26" spans="1:40">
      <c r="C26" s="72" t="s">
        <v>9</v>
      </c>
      <c r="H26" s="756" t="s">
        <v>25</v>
      </c>
      <c r="I26" s="757"/>
      <c r="J26" s="757"/>
      <c r="K26" s="757"/>
      <c r="L26" s="145"/>
      <c r="M26" s="145"/>
      <c r="N26" s="145"/>
      <c r="O26" s="43"/>
    </row>
    <row r="27" spans="1:40">
      <c r="H27" s="749" t="s">
        <v>223</v>
      </c>
      <c r="I27" s="750"/>
      <c r="J27" s="750"/>
      <c r="K27" s="750"/>
      <c r="L27" s="25"/>
      <c r="M27" s="25"/>
      <c r="N27" s="25"/>
      <c r="O27" s="46"/>
    </row>
    <row r="28" spans="1:40">
      <c r="H28" s="749" t="s">
        <v>222</v>
      </c>
      <c r="I28" s="750"/>
      <c r="J28" s="750"/>
      <c r="K28" s="750"/>
      <c r="L28" s="25"/>
      <c r="M28" s="25"/>
      <c r="N28" s="25"/>
      <c r="O28" s="46"/>
    </row>
    <row r="29" spans="1:40">
      <c r="H29" s="749" t="s">
        <v>224</v>
      </c>
      <c r="I29" s="750"/>
      <c r="J29" s="750"/>
      <c r="K29" s="750"/>
      <c r="L29" s="25"/>
      <c r="M29" s="25"/>
      <c r="N29" s="25"/>
      <c r="O29" s="46"/>
    </row>
    <row r="30" spans="1:40">
      <c r="H30" s="633" t="s">
        <v>225</v>
      </c>
      <c r="I30" s="634"/>
      <c r="J30" s="634"/>
      <c r="K30" s="634"/>
      <c r="L30" s="25"/>
      <c r="M30" s="25"/>
      <c r="N30" s="25"/>
      <c r="O30" s="46"/>
    </row>
    <row r="31" spans="1:40">
      <c r="H31" s="633" t="s">
        <v>226</v>
      </c>
      <c r="I31" s="634"/>
      <c r="J31" s="634"/>
      <c r="K31" s="634"/>
      <c r="L31" s="25"/>
      <c r="M31" s="25"/>
      <c r="N31" s="25"/>
      <c r="O31" s="46"/>
    </row>
    <row r="32" spans="1:40">
      <c r="H32" s="749"/>
      <c r="I32" s="750"/>
      <c r="J32" s="750"/>
      <c r="K32" s="750"/>
      <c r="L32" s="25"/>
      <c r="M32" s="25"/>
      <c r="N32" s="25"/>
      <c r="O32" s="46"/>
    </row>
    <row r="33" spans="1:15" ht="15.75" thickBot="1">
      <c r="A33" s="37" t="s">
        <v>47</v>
      </c>
      <c r="H33" s="751"/>
      <c r="I33" s="752"/>
      <c r="J33" s="752"/>
      <c r="K33" s="752"/>
      <c r="L33" s="258"/>
      <c r="M33" s="258"/>
      <c r="N33" s="258"/>
      <c r="O33" s="259"/>
    </row>
    <row r="34" spans="1:15" ht="18.75">
      <c r="A34" s="75" t="s">
        <v>48</v>
      </c>
    </row>
    <row r="38" spans="1:15">
      <c r="B38" t="s">
        <v>67</v>
      </c>
    </row>
    <row r="39" spans="1:15">
      <c r="B39" t="s">
        <v>68</v>
      </c>
    </row>
  </sheetData>
  <sortState ref="D9:E22">
    <sortCondition ref="D9:D22"/>
  </sortState>
  <mergeCells count="44">
    <mergeCell ref="AF3:AF6"/>
    <mergeCell ref="AG3:AG6"/>
    <mergeCell ref="H25:O25"/>
    <mergeCell ref="F2:U2"/>
    <mergeCell ref="Z3:Z6"/>
    <mergeCell ref="AA3:AA6"/>
    <mergeCell ref="AD3:AD6"/>
    <mergeCell ref="AE3:AE6"/>
    <mergeCell ref="V2:AI2"/>
    <mergeCell ref="F3:F6"/>
    <mergeCell ref="G3:G6"/>
    <mergeCell ref="N3:N6"/>
    <mergeCell ref="O3:O6"/>
    <mergeCell ref="H3:H6"/>
    <mergeCell ref="I3:I6"/>
    <mergeCell ref="J3:J6"/>
    <mergeCell ref="K3:K6"/>
    <mergeCell ref="B6:C6"/>
    <mergeCell ref="P23:Q23"/>
    <mergeCell ref="L3:L6"/>
    <mergeCell ref="M3:M6"/>
    <mergeCell ref="W3:W6"/>
    <mergeCell ref="P3:P6"/>
    <mergeCell ref="Q3:Q6"/>
    <mergeCell ref="R3:R6"/>
    <mergeCell ref="S3:S6"/>
    <mergeCell ref="T3:T6"/>
    <mergeCell ref="U3:U6"/>
    <mergeCell ref="H32:K32"/>
    <mergeCell ref="H33:K33"/>
    <mergeCell ref="D5:E5"/>
    <mergeCell ref="V24:AI24"/>
    <mergeCell ref="H26:K26"/>
    <mergeCell ref="H27:K27"/>
    <mergeCell ref="H28:K28"/>
    <mergeCell ref="H29:K29"/>
    <mergeCell ref="AH3:AH6"/>
    <mergeCell ref="AI3:AI6"/>
    <mergeCell ref="D4:E4"/>
    <mergeCell ref="X3:X6"/>
    <mergeCell ref="Y3:Y6"/>
    <mergeCell ref="AB3:AB6"/>
    <mergeCell ref="AC3:AC6"/>
    <mergeCell ref="V3:V6"/>
  </mergeCells>
  <conditionalFormatting sqref="F9:AI23">
    <cfRule type="cellIs" dxfId="20" priority="2" operator="greaterThan">
      <formula>0</formula>
    </cfRule>
  </conditionalFormatting>
  <conditionalFormatting sqref="AM8:AN22">
    <cfRule type="cellIs" dxfId="19" priority="1" operator="greaterThan">
      <formula>0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2:AL38"/>
  <sheetViews>
    <sheetView showGridLines="0" topLeftCell="A4" workbookViewId="0">
      <selection activeCell="H32" sqref="G32:H34"/>
    </sheetView>
  </sheetViews>
  <sheetFormatPr defaultRowHeight="15"/>
  <cols>
    <col min="1" max="1" width="3.140625" customWidth="1"/>
    <col min="2" max="2" width="3.42578125" customWidth="1"/>
    <col min="3" max="3" width="3.5703125" customWidth="1"/>
    <col min="4" max="4" width="10.7109375" customWidth="1"/>
    <col min="5" max="5" width="10.85546875" customWidth="1"/>
    <col min="6" max="35" width="3" customWidth="1"/>
    <col min="36" max="36" width="1.28515625" customWidth="1"/>
    <col min="37" max="37" width="3" customWidth="1"/>
    <col min="38" max="38" width="1.5703125" customWidth="1"/>
    <col min="39" max="39" width="4.5703125" customWidth="1"/>
  </cols>
  <sheetData>
    <row r="2" spans="1:36" ht="15.75" thickBot="1"/>
    <row r="3" spans="1:36" ht="15.75" thickBot="1">
      <c r="F3" s="795" t="s">
        <v>6</v>
      </c>
      <c r="G3" s="796"/>
      <c r="H3" s="796"/>
      <c r="I3" s="796"/>
      <c r="J3" s="796"/>
      <c r="K3" s="796"/>
      <c r="L3" s="796"/>
      <c r="M3" s="797"/>
      <c r="N3" s="798" t="s">
        <v>65</v>
      </c>
      <c r="O3" s="799"/>
      <c r="P3" s="799"/>
      <c r="Q3" s="799"/>
      <c r="R3" s="799"/>
      <c r="S3" s="799"/>
      <c r="T3" s="799"/>
      <c r="U3" s="799"/>
      <c r="V3" s="799"/>
      <c r="W3" s="799"/>
      <c r="X3" s="799"/>
      <c r="Y3" s="799"/>
      <c r="Z3" s="799"/>
      <c r="AA3" s="799"/>
      <c r="AB3" s="799"/>
      <c r="AC3" s="799"/>
      <c r="AD3" s="799"/>
      <c r="AE3" s="799"/>
      <c r="AF3" s="799"/>
      <c r="AG3" s="799"/>
      <c r="AH3" s="799"/>
      <c r="AI3" s="800"/>
    </row>
    <row r="4" spans="1:36" ht="18.75" customHeight="1">
      <c r="C4" s="17"/>
      <c r="D4" s="42"/>
      <c r="E4" s="43"/>
      <c r="F4" s="766" t="s">
        <v>66</v>
      </c>
      <c r="G4" s="809">
        <v>41196</v>
      </c>
      <c r="H4" s="766" t="s">
        <v>175</v>
      </c>
      <c r="I4" s="769">
        <v>41203</v>
      </c>
      <c r="J4" s="766" t="s">
        <v>202</v>
      </c>
      <c r="K4" s="769">
        <v>41223</v>
      </c>
      <c r="L4" s="766" t="s">
        <v>190</v>
      </c>
      <c r="M4" s="769">
        <v>41244</v>
      </c>
      <c r="N4" s="807" t="s">
        <v>189</v>
      </c>
      <c r="O4" s="801">
        <v>41335</v>
      </c>
      <c r="P4" s="807"/>
      <c r="Q4" s="801"/>
      <c r="R4" s="807"/>
      <c r="S4" s="801"/>
      <c r="T4" s="790"/>
      <c r="U4" s="792"/>
      <c r="V4" s="790"/>
      <c r="W4" s="792"/>
      <c r="X4" s="790"/>
      <c r="Y4" s="804"/>
      <c r="Z4" s="790"/>
      <c r="AA4" s="792"/>
      <c r="AB4" s="790"/>
      <c r="AC4" s="804"/>
      <c r="AD4" s="790"/>
      <c r="AE4" s="804"/>
      <c r="AF4" s="790"/>
      <c r="AG4" s="804"/>
      <c r="AH4" s="790"/>
      <c r="AI4" s="804"/>
    </row>
    <row r="5" spans="1:36" ht="21.75" thickBot="1">
      <c r="C5" s="17"/>
      <c r="D5" s="764" t="s">
        <v>5</v>
      </c>
      <c r="E5" s="765"/>
      <c r="F5" s="767"/>
      <c r="G5" s="810"/>
      <c r="H5" s="767"/>
      <c r="I5" s="770"/>
      <c r="J5" s="767"/>
      <c r="K5" s="770"/>
      <c r="L5" s="767"/>
      <c r="M5" s="770"/>
      <c r="N5" s="808"/>
      <c r="O5" s="802"/>
      <c r="P5" s="808"/>
      <c r="Q5" s="802"/>
      <c r="R5" s="808"/>
      <c r="S5" s="802"/>
      <c r="T5" s="791"/>
      <c r="U5" s="793"/>
      <c r="V5" s="791"/>
      <c r="W5" s="793"/>
      <c r="X5" s="791"/>
      <c r="Y5" s="805"/>
      <c r="Z5" s="791"/>
      <c r="AA5" s="793"/>
      <c r="AB5" s="791"/>
      <c r="AC5" s="805"/>
      <c r="AD5" s="791"/>
      <c r="AE5" s="805"/>
      <c r="AF5" s="791"/>
      <c r="AG5" s="805"/>
      <c r="AH5" s="791"/>
      <c r="AI5" s="805"/>
    </row>
    <row r="6" spans="1:36">
      <c r="B6" s="44"/>
      <c r="C6" s="45"/>
      <c r="D6" s="25"/>
      <c r="E6" s="46"/>
      <c r="F6" s="767"/>
      <c r="G6" s="810"/>
      <c r="H6" s="767"/>
      <c r="I6" s="770"/>
      <c r="J6" s="767"/>
      <c r="K6" s="770"/>
      <c r="L6" s="767"/>
      <c r="M6" s="770"/>
      <c r="N6" s="808"/>
      <c r="O6" s="802"/>
      <c r="P6" s="808"/>
      <c r="Q6" s="802"/>
      <c r="R6" s="808"/>
      <c r="S6" s="802"/>
      <c r="T6" s="791"/>
      <c r="U6" s="793"/>
      <c r="V6" s="791"/>
      <c r="W6" s="793"/>
      <c r="X6" s="791"/>
      <c r="Y6" s="805"/>
      <c r="Z6" s="791"/>
      <c r="AA6" s="793"/>
      <c r="AB6" s="791"/>
      <c r="AC6" s="805"/>
      <c r="AD6" s="791"/>
      <c r="AE6" s="805"/>
      <c r="AF6" s="791"/>
      <c r="AG6" s="805"/>
      <c r="AH6" s="791"/>
      <c r="AI6" s="805"/>
    </row>
    <row r="7" spans="1:36">
      <c r="B7" s="772" t="s">
        <v>24</v>
      </c>
      <c r="C7" s="773"/>
      <c r="D7" s="25"/>
      <c r="E7" s="46"/>
      <c r="F7" s="767"/>
      <c r="G7" s="811"/>
      <c r="H7" s="767"/>
      <c r="I7" s="812"/>
      <c r="J7" s="767"/>
      <c r="K7" s="812"/>
      <c r="L7" s="767"/>
      <c r="M7" s="812"/>
      <c r="N7" s="808"/>
      <c r="O7" s="803"/>
      <c r="P7" s="808"/>
      <c r="Q7" s="803"/>
      <c r="R7" s="808"/>
      <c r="S7" s="803"/>
      <c r="T7" s="791"/>
      <c r="U7" s="794"/>
      <c r="V7" s="791"/>
      <c r="W7" s="794"/>
      <c r="X7" s="791"/>
      <c r="Y7" s="806"/>
      <c r="Z7" s="791"/>
      <c r="AA7" s="794"/>
      <c r="AB7" s="791"/>
      <c r="AC7" s="806"/>
      <c r="AD7" s="791"/>
      <c r="AE7" s="806"/>
      <c r="AF7" s="791"/>
      <c r="AG7" s="806"/>
      <c r="AH7" s="791"/>
      <c r="AI7" s="806"/>
    </row>
    <row r="8" spans="1:36" ht="15.75" thickBot="1">
      <c r="B8" s="47"/>
      <c r="C8" s="48"/>
      <c r="D8" s="49"/>
      <c r="E8" s="50"/>
      <c r="F8" s="53">
        <v>10</v>
      </c>
      <c r="G8" s="54">
        <v>0</v>
      </c>
      <c r="H8" s="51">
        <v>9</v>
      </c>
      <c r="I8" s="52">
        <v>1</v>
      </c>
      <c r="J8" s="53">
        <v>2</v>
      </c>
      <c r="K8" s="54">
        <v>1</v>
      </c>
      <c r="L8" s="538">
        <v>3</v>
      </c>
      <c r="M8" s="54">
        <v>1</v>
      </c>
      <c r="N8" s="53">
        <v>2</v>
      </c>
      <c r="O8" s="54">
        <v>1</v>
      </c>
      <c r="P8" s="51"/>
      <c r="Q8" s="52"/>
      <c r="R8" s="53"/>
      <c r="S8" s="54"/>
      <c r="T8" s="51"/>
      <c r="U8" s="52"/>
      <c r="V8" s="53"/>
      <c r="W8" s="54"/>
      <c r="X8" s="51"/>
      <c r="Y8" s="52"/>
      <c r="Z8" s="53"/>
      <c r="AA8" s="54"/>
      <c r="AB8" s="51"/>
      <c r="AC8" s="52"/>
      <c r="AD8" s="53"/>
      <c r="AE8" s="54"/>
      <c r="AF8" s="51"/>
      <c r="AG8" s="52"/>
      <c r="AH8" s="486"/>
      <c r="AI8" s="487"/>
    </row>
    <row r="9" spans="1:36" ht="15.75" thickBot="1">
      <c r="B9" s="77" t="s">
        <v>25</v>
      </c>
      <c r="C9" s="55" t="s">
        <v>26</v>
      </c>
      <c r="D9" s="56" t="s">
        <v>27</v>
      </c>
      <c r="E9" s="57"/>
      <c r="F9" s="58" t="s">
        <v>25</v>
      </c>
      <c r="G9" s="59" t="s">
        <v>26</v>
      </c>
      <c r="H9" s="78" t="s">
        <v>25</v>
      </c>
      <c r="I9" s="79" t="s">
        <v>26</v>
      </c>
      <c r="J9" s="80" t="s">
        <v>25</v>
      </c>
      <c r="K9" s="81" t="s">
        <v>26</v>
      </c>
      <c r="L9" s="438" t="s">
        <v>25</v>
      </c>
      <c r="M9" s="59" t="s">
        <v>26</v>
      </c>
      <c r="N9" s="60" t="s">
        <v>25</v>
      </c>
      <c r="O9" s="61" t="s">
        <v>26</v>
      </c>
      <c r="P9" s="58" t="s">
        <v>25</v>
      </c>
      <c r="Q9" s="59" t="s">
        <v>26</v>
      </c>
      <c r="R9" s="60" t="s">
        <v>25</v>
      </c>
      <c r="S9" s="61" t="s">
        <v>26</v>
      </c>
      <c r="T9" s="60" t="s">
        <v>25</v>
      </c>
      <c r="U9" s="61" t="s">
        <v>26</v>
      </c>
      <c r="V9" s="60" t="s">
        <v>25</v>
      </c>
      <c r="W9" s="61" t="s">
        <v>26</v>
      </c>
      <c r="X9" s="60" t="s">
        <v>25</v>
      </c>
      <c r="Y9" s="61" t="s">
        <v>26</v>
      </c>
      <c r="Z9" s="60" t="s">
        <v>25</v>
      </c>
      <c r="AA9" s="61" t="s">
        <v>26</v>
      </c>
      <c r="AB9" s="58" t="s">
        <v>25</v>
      </c>
      <c r="AC9" s="59" t="s">
        <v>26</v>
      </c>
      <c r="AD9" s="58" t="s">
        <v>25</v>
      </c>
      <c r="AE9" s="59" t="s">
        <v>26</v>
      </c>
      <c r="AF9" s="58" t="s">
        <v>25</v>
      </c>
      <c r="AG9" s="59" t="s">
        <v>26</v>
      </c>
      <c r="AH9" s="58" t="s">
        <v>25</v>
      </c>
      <c r="AI9" s="59" t="s">
        <v>26</v>
      </c>
    </row>
    <row r="10" spans="1:36">
      <c r="A10" s="72">
        <v>1</v>
      </c>
      <c r="B10" s="109">
        <f>AJ10</f>
        <v>0</v>
      </c>
      <c r="C10" s="82"/>
      <c r="D10" s="65" t="s">
        <v>45</v>
      </c>
      <c r="E10" s="66" t="s">
        <v>89</v>
      </c>
      <c r="F10" s="319"/>
      <c r="G10" s="320"/>
      <c r="H10" s="321"/>
      <c r="I10" s="322"/>
      <c r="J10" s="319"/>
      <c r="K10" s="320"/>
      <c r="L10" s="439"/>
      <c r="M10" s="320"/>
      <c r="N10" s="325"/>
      <c r="O10" s="326"/>
      <c r="P10" s="970"/>
      <c r="Q10" s="971"/>
      <c r="R10" s="325"/>
      <c r="S10" s="326"/>
      <c r="T10" s="970"/>
      <c r="U10" s="326"/>
      <c r="V10" s="325"/>
      <c r="W10" s="326"/>
      <c r="X10" s="325"/>
      <c r="Y10" s="326"/>
      <c r="Z10" s="325"/>
      <c r="AA10" s="326"/>
      <c r="AB10" s="325"/>
      <c r="AC10" s="326"/>
      <c r="AD10" s="325"/>
      <c r="AE10" s="326"/>
      <c r="AF10" s="325"/>
      <c r="AG10" s="326"/>
      <c r="AH10" s="325"/>
      <c r="AI10" s="326"/>
      <c r="AJ10" s="17"/>
    </row>
    <row r="11" spans="1:36">
      <c r="A11" s="72">
        <v>2</v>
      </c>
      <c r="B11" s="98">
        <f t="shared" ref="B11:B22" si="0">AJ11</f>
        <v>9</v>
      </c>
      <c r="C11" s="83"/>
      <c r="D11" s="65" t="s">
        <v>34</v>
      </c>
      <c r="E11" s="66" t="s">
        <v>89</v>
      </c>
      <c r="F11" s="327">
        <v>4</v>
      </c>
      <c r="G11" s="328"/>
      <c r="H11" s="329">
        <v>4</v>
      </c>
      <c r="I11" s="330"/>
      <c r="J11" s="327">
        <v>1</v>
      </c>
      <c r="K11" s="328"/>
      <c r="L11" s="329"/>
      <c r="M11" s="328"/>
      <c r="N11" s="333"/>
      <c r="O11" s="334"/>
      <c r="P11" s="331"/>
      <c r="Q11" s="332"/>
      <c r="R11" s="333"/>
      <c r="S11" s="334"/>
      <c r="T11" s="331"/>
      <c r="U11" s="334"/>
      <c r="V11" s="333"/>
      <c r="W11" s="334"/>
      <c r="X11" s="333"/>
      <c r="Y11" s="334"/>
      <c r="Z11" s="333"/>
      <c r="AA11" s="334"/>
      <c r="AB11" s="333"/>
      <c r="AC11" s="334"/>
      <c r="AD11" s="333"/>
      <c r="AE11" s="334"/>
      <c r="AF11" s="333"/>
      <c r="AG11" s="334"/>
      <c r="AH11" s="333"/>
      <c r="AI11" s="334"/>
      <c r="AJ11" s="17">
        <f>SUM(F11:AI11)</f>
        <v>9</v>
      </c>
    </row>
    <row r="12" spans="1:36">
      <c r="A12" s="72">
        <v>3</v>
      </c>
      <c r="B12" s="98">
        <f t="shared" si="0"/>
        <v>7</v>
      </c>
      <c r="C12" s="83"/>
      <c r="D12" s="65" t="s">
        <v>148</v>
      </c>
      <c r="E12" s="500" t="s">
        <v>89</v>
      </c>
      <c r="F12" s="327">
        <v>3</v>
      </c>
      <c r="G12" s="328"/>
      <c r="H12" s="329"/>
      <c r="I12" s="330"/>
      <c r="J12" s="327">
        <v>1</v>
      </c>
      <c r="K12" s="328"/>
      <c r="L12" s="329">
        <v>2</v>
      </c>
      <c r="M12" s="328"/>
      <c r="N12" s="333">
        <v>1</v>
      </c>
      <c r="O12" s="334"/>
      <c r="P12" s="331"/>
      <c r="Q12" s="332"/>
      <c r="R12" s="333"/>
      <c r="S12" s="334"/>
      <c r="T12" s="331"/>
      <c r="U12" s="334"/>
      <c r="V12" s="333"/>
      <c r="W12" s="334"/>
      <c r="X12" s="333"/>
      <c r="Y12" s="334"/>
      <c r="Z12" s="333"/>
      <c r="AA12" s="334"/>
      <c r="AB12" s="333"/>
      <c r="AC12" s="334"/>
      <c r="AD12" s="333"/>
      <c r="AE12" s="334"/>
      <c r="AF12" s="333"/>
      <c r="AG12" s="334"/>
      <c r="AH12" s="333"/>
      <c r="AI12" s="334"/>
      <c r="AJ12" s="17">
        <f>SUM(F12:AI12)</f>
        <v>7</v>
      </c>
    </row>
    <row r="13" spans="1:36">
      <c r="A13" s="72">
        <v>4</v>
      </c>
      <c r="B13" s="98">
        <f t="shared" si="0"/>
        <v>0</v>
      </c>
      <c r="C13" s="83"/>
      <c r="D13" s="502" t="s">
        <v>152</v>
      </c>
      <c r="E13" s="499" t="s">
        <v>155</v>
      </c>
      <c r="F13" s="327"/>
      <c r="G13" s="328"/>
      <c r="H13" s="329"/>
      <c r="I13" s="330"/>
      <c r="J13" s="327"/>
      <c r="K13" s="328"/>
      <c r="L13" s="329"/>
      <c r="M13" s="328"/>
      <c r="N13" s="333"/>
      <c r="O13" s="334"/>
      <c r="P13" s="331"/>
      <c r="Q13" s="332"/>
      <c r="R13" s="333"/>
      <c r="S13" s="334"/>
      <c r="T13" s="331"/>
      <c r="U13" s="334"/>
      <c r="V13" s="333"/>
      <c r="W13" s="334"/>
      <c r="X13" s="333"/>
      <c r="Y13" s="334"/>
      <c r="Z13" s="333"/>
      <c r="AA13" s="334"/>
      <c r="AB13" s="333"/>
      <c r="AC13" s="334"/>
      <c r="AD13" s="333"/>
      <c r="AE13" s="334"/>
      <c r="AF13" s="333"/>
      <c r="AG13" s="334"/>
      <c r="AH13" s="333"/>
      <c r="AI13" s="334"/>
      <c r="AJ13" s="17">
        <f>SUM(F13:AI13)</f>
        <v>0</v>
      </c>
    </row>
    <row r="14" spans="1:36">
      <c r="A14" s="72">
        <v>5</v>
      </c>
      <c r="B14" s="98">
        <f t="shared" si="0"/>
        <v>0</v>
      </c>
      <c r="C14" s="83"/>
      <c r="D14" s="501" t="s">
        <v>36</v>
      </c>
      <c r="E14" s="66" t="s">
        <v>155</v>
      </c>
      <c r="F14" s="327"/>
      <c r="G14" s="328"/>
      <c r="H14" s="329"/>
      <c r="I14" s="330"/>
      <c r="J14" s="327"/>
      <c r="K14" s="328"/>
      <c r="L14" s="329"/>
      <c r="M14" s="328"/>
      <c r="N14" s="333"/>
      <c r="O14" s="334"/>
      <c r="P14" s="331"/>
      <c r="Q14" s="332"/>
      <c r="R14" s="333"/>
      <c r="S14" s="334"/>
      <c r="T14" s="331"/>
      <c r="U14" s="334"/>
      <c r="V14" s="333"/>
      <c r="W14" s="334"/>
      <c r="X14" s="333"/>
      <c r="Y14" s="334"/>
      <c r="Z14" s="333"/>
      <c r="AA14" s="334"/>
      <c r="AB14" s="333"/>
      <c r="AC14" s="334"/>
      <c r="AD14" s="333"/>
      <c r="AE14" s="334"/>
      <c r="AF14" s="333"/>
      <c r="AG14" s="334"/>
      <c r="AH14" s="333"/>
      <c r="AI14" s="334"/>
      <c r="AJ14" s="17">
        <f>SUM(F14:AI14)</f>
        <v>0</v>
      </c>
    </row>
    <row r="15" spans="1:36">
      <c r="A15" s="72">
        <v>6</v>
      </c>
      <c r="B15" s="98">
        <f t="shared" si="0"/>
        <v>1</v>
      </c>
      <c r="C15" s="83"/>
      <c r="D15" s="65" t="s">
        <v>43</v>
      </c>
      <c r="E15" s="66" t="s">
        <v>44</v>
      </c>
      <c r="F15" s="327"/>
      <c r="G15" s="328"/>
      <c r="H15" s="329">
        <v>1</v>
      </c>
      <c r="I15" s="330"/>
      <c r="J15" s="327"/>
      <c r="K15" s="328"/>
      <c r="L15" s="329"/>
      <c r="M15" s="328"/>
      <c r="N15" s="333"/>
      <c r="O15" s="334"/>
      <c r="P15" s="331"/>
      <c r="Q15" s="332"/>
      <c r="R15" s="333"/>
      <c r="S15" s="334"/>
      <c r="T15" s="331"/>
      <c r="U15" s="334"/>
      <c r="V15" s="333"/>
      <c r="W15" s="334"/>
      <c r="X15" s="333"/>
      <c r="Y15" s="334"/>
      <c r="Z15" s="333"/>
      <c r="AA15" s="334"/>
      <c r="AB15" s="333"/>
      <c r="AC15" s="334"/>
      <c r="AD15" s="333"/>
      <c r="AE15" s="334"/>
      <c r="AF15" s="333"/>
      <c r="AG15" s="334"/>
      <c r="AH15" s="333"/>
      <c r="AI15" s="334"/>
      <c r="AJ15" s="17">
        <f>SUM(F15:AI15)</f>
        <v>1</v>
      </c>
    </row>
    <row r="16" spans="1:36">
      <c r="A16" s="72">
        <v>7</v>
      </c>
      <c r="B16" s="98">
        <f t="shared" si="0"/>
        <v>0</v>
      </c>
      <c r="C16" s="83"/>
      <c r="D16" s="501" t="s">
        <v>149</v>
      </c>
      <c r="E16" s="66" t="s">
        <v>150</v>
      </c>
      <c r="F16" s="327"/>
      <c r="G16" s="328"/>
      <c r="H16" s="329"/>
      <c r="I16" s="330"/>
      <c r="J16" s="327"/>
      <c r="K16" s="328"/>
      <c r="L16" s="329"/>
      <c r="M16" s="328"/>
      <c r="N16" s="333"/>
      <c r="O16" s="334"/>
      <c r="P16" s="331"/>
      <c r="Q16" s="332"/>
      <c r="R16" s="333"/>
      <c r="S16" s="334"/>
      <c r="T16" s="331"/>
      <c r="U16" s="334"/>
      <c r="V16" s="333"/>
      <c r="W16" s="334"/>
      <c r="X16" s="333"/>
      <c r="Y16" s="334"/>
      <c r="Z16" s="333"/>
      <c r="AA16" s="334"/>
      <c r="AB16" s="333"/>
      <c r="AC16" s="334"/>
      <c r="AD16" s="333"/>
      <c r="AE16" s="334"/>
      <c r="AF16" s="333"/>
      <c r="AG16" s="334"/>
      <c r="AH16" s="333"/>
      <c r="AI16" s="334"/>
      <c r="AJ16" s="17"/>
    </row>
    <row r="17" spans="1:38">
      <c r="A17" s="72">
        <v>8</v>
      </c>
      <c r="B17" s="98">
        <f t="shared" si="0"/>
        <v>2</v>
      </c>
      <c r="C17" s="83"/>
      <c r="D17" s="65" t="s">
        <v>40</v>
      </c>
      <c r="E17" s="66" t="s">
        <v>38</v>
      </c>
      <c r="F17" s="327"/>
      <c r="G17" s="328"/>
      <c r="H17" s="329">
        <v>1</v>
      </c>
      <c r="I17" s="330"/>
      <c r="J17" s="327"/>
      <c r="K17" s="328"/>
      <c r="L17" s="329">
        <v>1</v>
      </c>
      <c r="M17" s="328"/>
      <c r="N17" s="333"/>
      <c r="O17" s="334"/>
      <c r="P17" s="331"/>
      <c r="Q17" s="332"/>
      <c r="R17" s="333"/>
      <c r="S17" s="334"/>
      <c r="T17" s="331"/>
      <c r="U17" s="334"/>
      <c r="V17" s="333"/>
      <c r="W17" s="334"/>
      <c r="X17" s="333"/>
      <c r="Y17" s="334"/>
      <c r="Z17" s="333"/>
      <c r="AA17" s="334"/>
      <c r="AB17" s="333"/>
      <c r="AC17" s="334"/>
      <c r="AD17" s="333"/>
      <c r="AE17" s="334"/>
      <c r="AF17" s="333"/>
      <c r="AG17" s="334"/>
      <c r="AH17" s="333"/>
      <c r="AI17" s="334"/>
      <c r="AJ17" s="17">
        <f>SUM(F17:AI17)</f>
        <v>2</v>
      </c>
    </row>
    <row r="18" spans="1:38">
      <c r="A18" s="72">
        <v>9</v>
      </c>
      <c r="B18" s="98">
        <f t="shared" si="0"/>
        <v>5</v>
      </c>
      <c r="C18" s="83"/>
      <c r="D18" s="65" t="s">
        <v>151</v>
      </c>
      <c r="E18" s="66" t="s">
        <v>42</v>
      </c>
      <c r="F18" s="327">
        <v>3</v>
      </c>
      <c r="G18" s="328"/>
      <c r="H18" s="321">
        <v>1</v>
      </c>
      <c r="I18" s="322"/>
      <c r="J18" s="335"/>
      <c r="K18" s="336"/>
      <c r="L18" s="321"/>
      <c r="M18" s="336"/>
      <c r="N18" s="337">
        <v>1</v>
      </c>
      <c r="O18" s="338"/>
      <c r="P18" s="323"/>
      <c r="Q18" s="324"/>
      <c r="R18" s="337"/>
      <c r="S18" s="338"/>
      <c r="T18" s="323"/>
      <c r="U18" s="338"/>
      <c r="V18" s="337"/>
      <c r="W18" s="338"/>
      <c r="X18" s="337"/>
      <c r="Y18" s="338"/>
      <c r="Z18" s="337"/>
      <c r="AA18" s="338"/>
      <c r="AB18" s="337"/>
      <c r="AC18" s="338"/>
      <c r="AD18" s="337"/>
      <c r="AE18" s="338"/>
      <c r="AF18" s="337"/>
      <c r="AG18" s="338"/>
      <c r="AH18" s="337"/>
      <c r="AI18" s="338"/>
      <c r="AJ18" s="17">
        <f>SUM(F18:AI18)</f>
        <v>5</v>
      </c>
    </row>
    <row r="19" spans="1:38">
      <c r="A19" s="72">
        <v>10</v>
      </c>
      <c r="B19" s="98">
        <f t="shared" si="0"/>
        <v>1</v>
      </c>
      <c r="C19" s="83"/>
      <c r="D19" s="65" t="s">
        <v>41</v>
      </c>
      <c r="E19" s="66" t="s">
        <v>42</v>
      </c>
      <c r="F19" s="327"/>
      <c r="G19" s="328"/>
      <c r="H19" s="329">
        <v>1</v>
      </c>
      <c r="I19" s="330"/>
      <c r="J19" s="327"/>
      <c r="K19" s="328"/>
      <c r="L19" s="329"/>
      <c r="M19" s="328"/>
      <c r="N19" s="333"/>
      <c r="O19" s="334"/>
      <c r="P19" s="331"/>
      <c r="Q19" s="332"/>
      <c r="R19" s="333"/>
      <c r="S19" s="334"/>
      <c r="T19" s="331"/>
      <c r="U19" s="334"/>
      <c r="V19" s="333"/>
      <c r="W19" s="334"/>
      <c r="X19" s="333"/>
      <c r="Y19" s="334"/>
      <c r="Z19" s="333"/>
      <c r="AA19" s="334"/>
      <c r="AB19" s="333"/>
      <c r="AC19" s="334"/>
      <c r="AD19" s="333"/>
      <c r="AE19" s="334"/>
      <c r="AF19" s="333"/>
      <c r="AG19" s="334"/>
      <c r="AH19" s="333"/>
      <c r="AI19" s="334"/>
      <c r="AJ19" s="17">
        <f>SUM(F19:AI19)</f>
        <v>1</v>
      </c>
    </row>
    <row r="20" spans="1:38">
      <c r="A20" s="72">
        <v>11</v>
      </c>
      <c r="B20" s="98">
        <f t="shared" si="0"/>
        <v>1</v>
      </c>
      <c r="C20" s="83"/>
      <c r="D20" s="65" t="s">
        <v>39</v>
      </c>
      <c r="E20" s="66" t="s">
        <v>183</v>
      </c>
      <c r="F20" s="327"/>
      <c r="G20" s="328"/>
      <c r="H20" s="329">
        <v>1</v>
      </c>
      <c r="I20" s="330"/>
      <c r="J20" s="327"/>
      <c r="K20" s="328"/>
      <c r="L20" s="329"/>
      <c r="M20" s="328"/>
      <c r="N20" s="333"/>
      <c r="O20" s="334"/>
      <c r="P20" s="331"/>
      <c r="Q20" s="332"/>
      <c r="R20" s="333"/>
      <c r="S20" s="334"/>
      <c r="T20" s="331"/>
      <c r="U20" s="334"/>
      <c r="V20" s="333"/>
      <c r="W20" s="334"/>
      <c r="X20" s="333"/>
      <c r="Y20" s="334"/>
      <c r="Z20" s="333"/>
      <c r="AA20" s="334"/>
      <c r="AB20" s="333"/>
      <c r="AC20" s="334"/>
      <c r="AD20" s="333"/>
      <c r="AE20" s="334"/>
      <c r="AF20" s="333"/>
      <c r="AG20" s="334"/>
      <c r="AH20" s="333"/>
      <c r="AI20" s="334"/>
      <c r="AJ20" s="17">
        <f>SUM(F20:AI20)</f>
        <v>1</v>
      </c>
    </row>
    <row r="21" spans="1:38">
      <c r="B21" s="98">
        <f t="shared" si="0"/>
        <v>0</v>
      </c>
      <c r="C21" s="83"/>
      <c r="D21" s="65"/>
      <c r="E21" s="66"/>
      <c r="F21" s="327"/>
      <c r="G21" s="328"/>
      <c r="H21" s="329"/>
      <c r="I21" s="330"/>
      <c r="J21" s="327"/>
      <c r="K21" s="328"/>
      <c r="L21" s="329"/>
      <c r="M21" s="328"/>
      <c r="N21" s="333"/>
      <c r="O21" s="334"/>
      <c r="P21" s="331"/>
      <c r="Q21" s="332"/>
      <c r="R21" s="333"/>
      <c r="S21" s="334"/>
      <c r="T21" s="331"/>
      <c r="U21" s="334"/>
      <c r="V21" s="333"/>
      <c r="W21" s="334"/>
      <c r="X21" s="333"/>
      <c r="Y21" s="334"/>
      <c r="Z21" s="333"/>
      <c r="AA21" s="334"/>
      <c r="AB21" s="333"/>
      <c r="AC21" s="334"/>
      <c r="AD21" s="333"/>
      <c r="AE21" s="334"/>
      <c r="AF21" s="333"/>
      <c r="AG21" s="334"/>
      <c r="AH21" s="333"/>
      <c r="AI21" s="334"/>
      <c r="AJ21" s="17"/>
    </row>
    <row r="22" spans="1:38" ht="15.75" thickBot="1">
      <c r="B22" s="218">
        <f t="shared" si="0"/>
        <v>0</v>
      </c>
      <c r="C22" s="84"/>
      <c r="D22" s="69"/>
      <c r="E22" s="70"/>
      <c r="F22" s="339"/>
      <c r="G22" s="340"/>
      <c r="H22" s="341"/>
      <c r="I22" s="342"/>
      <c r="J22" s="339"/>
      <c r="K22" s="340"/>
      <c r="L22" s="341"/>
      <c r="M22" s="340"/>
      <c r="N22" s="339"/>
      <c r="O22" s="492"/>
      <c r="P22" s="341"/>
      <c r="Q22" s="972"/>
      <c r="R22" s="491"/>
      <c r="S22" s="492"/>
      <c r="T22" s="341"/>
      <c r="U22" s="341"/>
      <c r="V22" s="774"/>
      <c r="W22" s="775"/>
      <c r="X22" s="341"/>
      <c r="Y22" s="341"/>
      <c r="Z22" s="774"/>
      <c r="AA22" s="775"/>
      <c r="AB22" s="774"/>
      <c r="AC22" s="775"/>
      <c r="AD22" s="491"/>
      <c r="AE22" s="492"/>
      <c r="AF22" s="491"/>
      <c r="AG22" s="492"/>
      <c r="AH22" s="491"/>
      <c r="AI22" s="492"/>
      <c r="AJ22" s="17">
        <f>SUM(F22:AI22)</f>
        <v>0</v>
      </c>
    </row>
    <row r="23" spans="1:38" ht="15.75" thickBot="1">
      <c r="B23" s="268">
        <f>AL23</f>
        <v>26</v>
      </c>
      <c r="T23" s="72"/>
      <c r="AD23" s="755"/>
      <c r="AE23" s="755"/>
      <c r="AF23" s="755"/>
      <c r="AG23" s="755"/>
      <c r="AH23" s="755"/>
      <c r="AI23" s="755"/>
      <c r="AJ23" s="755"/>
      <c r="AK23" s="755"/>
      <c r="AL23" s="17">
        <f>SUM(AJ10:AJ22)</f>
        <v>26</v>
      </c>
    </row>
    <row r="24" spans="1:38" ht="15.75" thickBot="1">
      <c r="B24" s="72" t="s">
        <v>8</v>
      </c>
      <c r="C24" s="267" t="e">
        <f>G8+I8+K8+#REF!+M8+O8+Q8+S8+U8+W8+Y8+AA8+AC8+AE8+AG8+AI8</f>
        <v>#REF!</v>
      </c>
      <c r="G24" s="73"/>
      <c r="H24" t="s">
        <v>33</v>
      </c>
      <c r="L24" s="665" t="s">
        <v>63</v>
      </c>
      <c r="M24" s="666"/>
      <c r="N24" s="666"/>
      <c r="O24" s="666"/>
      <c r="P24" s="666"/>
      <c r="Q24" s="666"/>
      <c r="R24" s="666"/>
    </row>
    <row r="25" spans="1:38" ht="15.75" thickBot="1">
      <c r="C25" s="72" t="s">
        <v>9</v>
      </c>
      <c r="L25" s="663" t="s">
        <v>25</v>
      </c>
      <c r="M25" s="664"/>
      <c r="N25" s="664"/>
      <c r="O25" s="664"/>
      <c r="P25" s="664"/>
      <c r="Q25" s="664"/>
      <c r="R25" s="43"/>
    </row>
    <row r="26" spans="1:38" ht="15.75" thickBot="1">
      <c r="G26" s="74"/>
      <c r="H26" t="s">
        <v>32</v>
      </c>
      <c r="L26" s="659" t="s">
        <v>203</v>
      </c>
      <c r="M26" s="660"/>
      <c r="N26" s="660"/>
      <c r="O26" s="660"/>
      <c r="P26" s="660"/>
      <c r="Q26" s="660"/>
      <c r="R26" s="490"/>
    </row>
    <row r="27" spans="1:38" ht="15.75" thickBot="1">
      <c r="L27" s="680" t="s">
        <v>245</v>
      </c>
      <c r="M27" s="660"/>
      <c r="N27" s="660"/>
      <c r="O27" s="660"/>
      <c r="P27" s="660"/>
      <c r="Q27" s="660"/>
      <c r="R27" s="667"/>
    </row>
    <row r="28" spans="1:38" ht="15.75" thickBot="1">
      <c r="G28" s="93"/>
      <c r="H28" t="s">
        <v>53</v>
      </c>
      <c r="L28" s="680" t="s">
        <v>246</v>
      </c>
      <c r="M28" s="660"/>
      <c r="N28" s="660"/>
      <c r="O28" s="660"/>
      <c r="P28" s="660"/>
      <c r="Q28" s="660"/>
      <c r="R28" s="46"/>
    </row>
    <row r="29" spans="1:38">
      <c r="L29" s="529"/>
      <c r="M29" s="489"/>
      <c r="N29" s="489"/>
      <c r="O29" s="489"/>
      <c r="P29" s="489"/>
      <c r="Q29" s="489"/>
      <c r="R29" s="46"/>
    </row>
    <row r="30" spans="1:38">
      <c r="L30" s="529"/>
      <c r="M30" s="489"/>
      <c r="N30" s="489"/>
      <c r="O30" s="489"/>
      <c r="P30" s="489"/>
      <c r="Q30" s="489"/>
      <c r="R30" s="46"/>
    </row>
    <row r="31" spans="1:38">
      <c r="L31" s="659"/>
      <c r="M31" s="660"/>
      <c r="N31" s="660"/>
      <c r="O31" s="660"/>
      <c r="P31" s="660"/>
      <c r="Q31" s="660"/>
      <c r="R31" s="46"/>
    </row>
    <row r="32" spans="1:38" ht="15.75" thickBot="1">
      <c r="A32" s="37" t="s">
        <v>47</v>
      </c>
      <c r="L32" s="661"/>
      <c r="M32" s="662"/>
      <c r="N32" s="662"/>
      <c r="O32" s="662"/>
      <c r="P32" s="662"/>
      <c r="Q32" s="662"/>
      <c r="R32" s="259"/>
    </row>
    <row r="33" spans="1:2" ht="18.75">
      <c r="A33" s="75" t="s">
        <v>48</v>
      </c>
    </row>
    <row r="37" spans="1:2">
      <c r="B37" t="s">
        <v>67</v>
      </c>
    </row>
    <row r="38" spans="1:2">
      <c r="B38" t="s">
        <v>68</v>
      </c>
    </row>
  </sheetData>
  <sortState ref="D10:E18">
    <sortCondition ref="D10:D18"/>
  </sortState>
  <mergeCells count="38">
    <mergeCell ref="D5:E5"/>
    <mergeCell ref="J4:J7"/>
    <mergeCell ref="B7:C7"/>
    <mergeCell ref="R4:R7"/>
    <mergeCell ref="F4:F7"/>
    <mergeCell ref="G4:G7"/>
    <mergeCell ref="H4:H7"/>
    <mergeCell ref="I4:I7"/>
    <mergeCell ref="K4:K7"/>
    <mergeCell ref="P4:P7"/>
    <mergeCell ref="N4:N7"/>
    <mergeCell ref="L4:L7"/>
    <mergeCell ref="M4:M7"/>
    <mergeCell ref="Q4:Q7"/>
    <mergeCell ref="O4:O7"/>
    <mergeCell ref="AD23:AK23"/>
    <mergeCell ref="AF4:AF7"/>
    <mergeCell ref="AI4:AI7"/>
    <mergeCell ref="AH4:AH7"/>
    <mergeCell ref="X4:X7"/>
    <mergeCell ref="Y4:Y7"/>
    <mergeCell ref="Z22:AA22"/>
    <mergeCell ref="AG4:AG7"/>
    <mergeCell ref="AE4:AE7"/>
    <mergeCell ref="AB4:AB7"/>
    <mergeCell ref="AC4:AC7"/>
    <mergeCell ref="AD4:AD7"/>
    <mergeCell ref="AB22:AC22"/>
    <mergeCell ref="V22:W22"/>
    <mergeCell ref="T4:T7"/>
    <mergeCell ref="U4:U7"/>
    <mergeCell ref="F3:M3"/>
    <mergeCell ref="N3:AI3"/>
    <mergeCell ref="Z4:Z7"/>
    <mergeCell ref="AA4:AA7"/>
    <mergeCell ref="S4:S7"/>
    <mergeCell ref="V4:V7"/>
    <mergeCell ref="W4:W7"/>
  </mergeCells>
  <conditionalFormatting sqref="Q10:Q21 P22:Q22 R10:AI22 F10:P22">
    <cfRule type="cellIs" dxfId="0" priority="1" operator="greaterThan">
      <formula>0</formula>
    </cfRule>
  </conditionalFormatting>
  <pageMargins left="0" right="0" top="0" bottom="0" header="0.31496062992125984" footer="0.31496062992125984"/>
  <pageSetup paperSize="9" orientation="landscape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B1:AU35"/>
  <sheetViews>
    <sheetView showGridLines="0" workbookViewId="0">
      <selection activeCell="AV29" sqref="AV29"/>
    </sheetView>
  </sheetViews>
  <sheetFormatPr defaultRowHeight="15"/>
  <cols>
    <col min="1" max="1" width="0.5703125" customWidth="1"/>
    <col min="2" max="2" width="1.42578125" customWidth="1"/>
    <col min="3" max="3" width="3.7109375" customWidth="1"/>
    <col min="4" max="4" width="3.28515625" customWidth="1"/>
    <col min="5" max="5" width="10.140625" customWidth="1"/>
    <col min="6" max="6" width="8.28515625" customWidth="1"/>
    <col min="7" max="7" width="3.28515625" customWidth="1"/>
    <col min="8" max="8" width="2.85546875" customWidth="1"/>
    <col min="9" max="15" width="3.28515625" customWidth="1"/>
    <col min="16" max="16" width="2.7109375" customWidth="1"/>
    <col min="17" max="17" width="3.28515625" customWidth="1"/>
    <col min="18" max="18" width="2.7109375" customWidth="1"/>
    <col min="19" max="22" width="3.28515625" customWidth="1"/>
    <col min="23" max="23" width="0.28515625" customWidth="1"/>
    <col min="24" max="24" width="0.5703125" customWidth="1"/>
    <col min="25" max="42" width="2.85546875" customWidth="1"/>
    <col min="43" max="46" width="0.42578125" customWidth="1"/>
  </cols>
  <sheetData>
    <row r="1" spans="2:47" ht="15.75" thickBot="1">
      <c r="G1" s="845"/>
      <c r="H1" s="845"/>
      <c r="I1" s="845"/>
      <c r="J1" s="845"/>
      <c r="K1" s="845"/>
      <c r="L1" s="845"/>
      <c r="M1" s="845"/>
      <c r="N1" s="845"/>
      <c r="O1" s="845"/>
      <c r="P1" s="845"/>
      <c r="Q1" s="845"/>
      <c r="R1" s="845"/>
      <c r="S1" s="845"/>
      <c r="T1" s="845"/>
      <c r="U1" s="845"/>
      <c r="V1" s="845"/>
      <c r="W1" s="845"/>
      <c r="X1" s="845"/>
      <c r="AG1" s="845"/>
      <c r="AH1" s="845"/>
      <c r="AI1" s="845"/>
      <c r="AJ1" s="845"/>
      <c r="AK1" s="845"/>
      <c r="AL1" s="845"/>
      <c r="AM1" s="845"/>
      <c r="AN1" s="845"/>
      <c r="AO1" s="845"/>
      <c r="AP1" s="845"/>
    </row>
    <row r="2" spans="2:47" ht="15" customHeight="1" thickBot="1">
      <c r="D2" s="17"/>
      <c r="E2" s="42"/>
      <c r="F2" s="43"/>
      <c r="G2" s="849" t="s">
        <v>6</v>
      </c>
      <c r="H2" s="850"/>
      <c r="I2" s="850"/>
      <c r="J2" s="850"/>
      <c r="K2" s="850"/>
      <c r="L2" s="850"/>
      <c r="M2" s="850"/>
      <c r="N2" s="850"/>
      <c r="O2" s="850"/>
      <c r="P2" s="850"/>
      <c r="Q2" s="850"/>
      <c r="R2" s="850"/>
      <c r="S2" s="850"/>
      <c r="T2" s="850"/>
      <c r="U2" s="850"/>
      <c r="V2" s="851"/>
      <c r="W2" s="635"/>
      <c r="X2" s="635"/>
      <c r="Y2" s="855" t="s">
        <v>65</v>
      </c>
      <c r="Z2" s="856"/>
      <c r="AA2" s="856"/>
      <c r="AB2" s="856"/>
      <c r="AC2" s="856"/>
      <c r="AD2" s="856"/>
      <c r="AE2" s="856"/>
      <c r="AF2" s="856"/>
      <c r="AG2" s="856"/>
      <c r="AH2" s="856"/>
      <c r="AI2" s="856"/>
      <c r="AJ2" s="856"/>
      <c r="AK2" s="856"/>
      <c r="AL2" s="856"/>
      <c r="AM2" s="856"/>
      <c r="AN2" s="856"/>
      <c r="AO2" s="856"/>
      <c r="AP2" s="857"/>
      <c r="AQ2" s="819"/>
      <c r="AR2" s="821"/>
    </row>
    <row r="3" spans="2:47" ht="19.5" thickBot="1">
      <c r="D3" s="17"/>
      <c r="E3" s="824" t="s">
        <v>96</v>
      </c>
      <c r="F3" s="825"/>
      <c r="G3" s="835" t="s">
        <v>66</v>
      </c>
      <c r="H3" s="846">
        <v>41203</v>
      </c>
      <c r="I3" s="835" t="s">
        <v>187</v>
      </c>
      <c r="J3" s="837">
        <v>41211</v>
      </c>
      <c r="K3" s="835" t="s">
        <v>190</v>
      </c>
      <c r="L3" s="837">
        <v>41218</v>
      </c>
      <c r="M3" s="835" t="s">
        <v>201</v>
      </c>
      <c r="N3" s="837">
        <v>41222</v>
      </c>
      <c r="O3" s="835" t="s">
        <v>66</v>
      </c>
      <c r="P3" s="837">
        <v>41239</v>
      </c>
      <c r="Q3" s="835" t="s">
        <v>187</v>
      </c>
      <c r="R3" s="837">
        <v>41257</v>
      </c>
      <c r="S3" s="835" t="s">
        <v>201</v>
      </c>
      <c r="T3" s="837">
        <v>41260</v>
      </c>
      <c r="U3" s="835" t="s">
        <v>66</v>
      </c>
      <c r="V3" s="837">
        <v>41262</v>
      </c>
      <c r="W3" s="840"/>
      <c r="X3" s="842"/>
      <c r="Y3" s="828" t="s">
        <v>187</v>
      </c>
      <c r="Z3" s="830">
        <v>41333</v>
      </c>
      <c r="AA3" s="828"/>
      <c r="AB3" s="830"/>
      <c r="AC3" s="828"/>
      <c r="AD3" s="830"/>
      <c r="AE3" s="828"/>
      <c r="AF3" s="830"/>
      <c r="AG3" s="833"/>
      <c r="AH3" s="852"/>
      <c r="AI3" s="833"/>
      <c r="AJ3" s="852"/>
      <c r="AK3" s="833"/>
      <c r="AL3" s="852"/>
      <c r="AM3" s="833"/>
      <c r="AN3" s="852"/>
      <c r="AO3" s="833"/>
      <c r="AP3" s="852"/>
      <c r="AQ3" s="820"/>
      <c r="AR3" s="822"/>
    </row>
    <row r="4" spans="2:47" ht="18.75">
      <c r="C4" s="44"/>
      <c r="D4" s="45"/>
      <c r="E4" s="25"/>
      <c r="F4" s="46"/>
      <c r="G4" s="836"/>
      <c r="H4" s="847"/>
      <c r="I4" s="836"/>
      <c r="J4" s="838"/>
      <c r="K4" s="836"/>
      <c r="L4" s="838"/>
      <c r="M4" s="836"/>
      <c r="N4" s="838"/>
      <c r="O4" s="836"/>
      <c r="P4" s="838"/>
      <c r="Q4" s="836"/>
      <c r="R4" s="838"/>
      <c r="S4" s="836"/>
      <c r="T4" s="838"/>
      <c r="U4" s="836"/>
      <c r="V4" s="838"/>
      <c r="W4" s="841"/>
      <c r="X4" s="843"/>
      <c r="Y4" s="829"/>
      <c r="Z4" s="831"/>
      <c r="AA4" s="829"/>
      <c r="AB4" s="831"/>
      <c r="AC4" s="829"/>
      <c r="AD4" s="831"/>
      <c r="AE4" s="829"/>
      <c r="AF4" s="831"/>
      <c r="AG4" s="834"/>
      <c r="AH4" s="853"/>
      <c r="AI4" s="834"/>
      <c r="AJ4" s="853"/>
      <c r="AK4" s="834"/>
      <c r="AL4" s="853"/>
      <c r="AM4" s="834"/>
      <c r="AN4" s="853"/>
      <c r="AO4" s="834"/>
      <c r="AP4" s="853"/>
      <c r="AQ4" s="820"/>
      <c r="AR4" s="822"/>
      <c r="AT4" s="242"/>
      <c r="AU4" s="245"/>
    </row>
    <row r="5" spans="2:47" ht="18.75">
      <c r="C5" s="826" t="s">
        <v>24</v>
      </c>
      <c r="D5" s="827"/>
      <c r="E5" s="25"/>
      <c r="F5" s="46"/>
      <c r="G5" s="836"/>
      <c r="H5" s="847"/>
      <c r="I5" s="836"/>
      <c r="J5" s="838"/>
      <c r="K5" s="836"/>
      <c r="L5" s="838"/>
      <c r="M5" s="836"/>
      <c r="N5" s="838"/>
      <c r="O5" s="836"/>
      <c r="P5" s="838"/>
      <c r="Q5" s="836"/>
      <c r="R5" s="838"/>
      <c r="S5" s="836"/>
      <c r="T5" s="838"/>
      <c r="U5" s="836"/>
      <c r="V5" s="838"/>
      <c r="W5" s="841"/>
      <c r="X5" s="843"/>
      <c r="Y5" s="829"/>
      <c r="Z5" s="831"/>
      <c r="AA5" s="829"/>
      <c r="AB5" s="831"/>
      <c r="AC5" s="829"/>
      <c r="AD5" s="831"/>
      <c r="AE5" s="829"/>
      <c r="AF5" s="831"/>
      <c r="AG5" s="834"/>
      <c r="AH5" s="853"/>
      <c r="AI5" s="834"/>
      <c r="AJ5" s="853"/>
      <c r="AK5" s="834"/>
      <c r="AL5" s="853"/>
      <c r="AM5" s="834"/>
      <c r="AN5" s="853"/>
      <c r="AO5" s="834"/>
      <c r="AP5" s="853"/>
      <c r="AQ5" s="820"/>
      <c r="AR5" s="823"/>
      <c r="AT5" s="242"/>
      <c r="AU5" s="245"/>
    </row>
    <row r="6" spans="2:47" ht="19.5" thickBot="1">
      <c r="C6" s="47"/>
      <c r="D6" s="48"/>
      <c r="E6" s="49"/>
      <c r="F6" s="50"/>
      <c r="G6" s="836"/>
      <c r="H6" s="848"/>
      <c r="I6" s="836"/>
      <c r="J6" s="839"/>
      <c r="K6" s="836"/>
      <c r="L6" s="839"/>
      <c r="M6" s="836"/>
      <c r="N6" s="839"/>
      <c r="O6" s="836"/>
      <c r="P6" s="839"/>
      <c r="Q6" s="836"/>
      <c r="R6" s="839"/>
      <c r="S6" s="836"/>
      <c r="T6" s="839"/>
      <c r="U6" s="836"/>
      <c r="V6" s="839"/>
      <c r="W6" s="841"/>
      <c r="X6" s="844"/>
      <c r="Y6" s="829"/>
      <c r="Z6" s="832"/>
      <c r="AA6" s="829"/>
      <c r="AB6" s="832"/>
      <c r="AC6" s="829"/>
      <c r="AD6" s="832"/>
      <c r="AE6" s="829"/>
      <c r="AF6" s="832"/>
      <c r="AG6" s="834"/>
      <c r="AH6" s="854"/>
      <c r="AI6" s="834"/>
      <c r="AJ6" s="854"/>
      <c r="AK6" s="834"/>
      <c r="AL6" s="854"/>
      <c r="AM6" s="834"/>
      <c r="AN6" s="854"/>
      <c r="AO6" s="834"/>
      <c r="AP6" s="854"/>
      <c r="AQ6" s="161">
        <f>G7+I7+K7+M7+O7+Q7+S7+U7+W7+Y7+AA7+AC7+AO7</f>
        <v>74</v>
      </c>
      <c r="AR6" s="162">
        <f>H7+J7+L7+N7+P7+R7+T7+V7+X7+Z7+AB7+AD7+AP7</f>
        <v>23</v>
      </c>
      <c r="AT6" s="242"/>
      <c r="AU6" s="245"/>
    </row>
    <row r="7" spans="2:47" ht="19.5" thickBot="1">
      <c r="C7" s="55" t="s">
        <v>25</v>
      </c>
      <c r="D7" s="55" t="s">
        <v>26</v>
      </c>
      <c r="E7" s="56" t="s">
        <v>27</v>
      </c>
      <c r="F7" s="57"/>
      <c r="G7" s="234">
        <v>7</v>
      </c>
      <c r="H7" s="235">
        <v>2</v>
      </c>
      <c r="I7" s="506">
        <v>12</v>
      </c>
      <c r="J7" s="507">
        <v>1</v>
      </c>
      <c r="K7" s="152">
        <v>10</v>
      </c>
      <c r="L7" s="153">
        <v>1</v>
      </c>
      <c r="M7" s="236">
        <v>5</v>
      </c>
      <c r="N7" s="237">
        <v>2</v>
      </c>
      <c r="O7" s="152">
        <v>7</v>
      </c>
      <c r="P7" s="153">
        <v>2</v>
      </c>
      <c r="Q7" s="236">
        <v>6</v>
      </c>
      <c r="R7" s="237">
        <v>4</v>
      </c>
      <c r="S7" s="152">
        <v>11</v>
      </c>
      <c r="T7" s="153">
        <v>5</v>
      </c>
      <c r="U7" s="152">
        <v>8</v>
      </c>
      <c r="V7" s="153">
        <v>3</v>
      </c>
      <c r="W7" s="649"/>
      <c r="X7" s="650"/>
      <c r="Y7" s="236">
        <v>8</v>
      </c>
      <c r="Z7" s="237">
        <v>3</v>
      </c>
      <c r="AA7" s="152"/>
      <c r="AB7" s="153"/>
      <c r="AC7" s="236"/>
      <c r="AD7" s="237"/>
      <c r="AE7" s="152"/>
      <c r="AF7" s="153"/>
      <c r="AG7" s="236"/>
      <c r="AH7" s="237"/>
      <c r="AI7" s="152"/>
      <c r="AJ7" s="153"/>
      <c r="AK7" s="236"/>
      <c r="AL7" s="237"/>
      <c r="AM7" s="152"/>
      <c r="AN7" s="153"/>
      <c r="AO7" s="478"/>
      <c r="AP7" s="479"/>
      <c r="AQ7" s="58"/>
      <c r="AR7" s="59"/>
      <c r="AT7" s="242"/>
      <c r="AU7" s="246"/>
    </row>
    <row r="8" spans="2:47" ht="14.25" customHeight="1" thickBot="1">
      <c r="B8" s="72"/>
      <c r="C8" s="107">
        <f>AQ8</f>
        <v>23</v>
      </c>
      <c r="D8" s="248"/>
      <c r="E8" s="493" t="s">
        <v>34</v>
      </c>
      <c r="F8" s="494" t="s">
        <v>46</v>
      </c>
      <c r="G8" s="251">
        <v>3</v>
      </c>
      <c r="H8" s="165"/>
      <c r="I8" s="166">
        <v>4</v>
      </c>
      <c r="J8" s="167"/>
      <c r="K8" s="164">
        <v>3</v>
      </c>
      <c r="L8" s="165"/>
      <c r="M8" s="166"/>
      <c r="N8" s="167"/>
      <c r="O8" s="164">
        <v>1</v>
      </c>
      <c r="P8" s="165"/>
      <c r="Q8" s="166">
        <v>3</v>
      </c>
      <c r="R8" s="167"/>
      <c r="S8" s="164">
        <v>5</v>
      </c>
      <c r="T8" s="165"/>
      <c r="U8" s="164">
        <v>2</v>
      </c>
      <c r="V8" s="165"/>
      <c r="W8" s="651"/>
      <c r="X8" s="652"/>
      <c r="Y8" s="166">
        <v>2</v>
      </c>
      <c r="Z8" s="167"/>
      <c r="AA8" s="164"/>
      <c r="AB8" s="165"/>
      <c r="AC8" s="172"/>
      <c r="AD8" s="173"/>
      <c r="AE8" s="172"/>
      <c r="AF8" s="173"/>
      <c r="AG8" s="172"/>
      <c r="AH8" s="173"/>
      <c r="AI8" s="172"/>
      <c r="AJ8" s="173"/>
      <c r="AK8" s="172"/>
      <c r="AL8" s="173"/>
      <c r="AM8" s="172"/>
      <c r="AN8" s="173"/>
      <c r="AO8" s="164"/>
      <c r="AP8" s="165"/>
      <c r="AQ8" s="163">
        <f t="shared" ref="AQ8:AQ20" si="0">SUM(G8:AP8)</f>
        <v>23</v>
      </c>
      <c r="AR8" s="64">
        <f t="shared" ref="AR8:AR23" si="1">H8+J8+L8+N8+P8+R8+T8+V8+X8+Z8+AB8+AD8+AP8</f>
        <v>0</v>
      </c>
      <c r="AS8">
        <v>1</v>
      </c>
      <c r="AT8" s="242"/>
      <c r="AU8" s="244"/>
    </row>
    <row r="9" spans="2:47" ht="14.25" customHeight="1" thickBot="1">
      <c r="B9" s="72"/>
      <c r="C9" s="108">
        <f t="shared" ref="C9:C23" si="2">AQ9</f>
        <v>0</v>
      </c>
      <c r="D9" s="249"/>
      <c r="E9" s="495" t="s">
        <v>28</v>
      </c>
      <c r="F9" s="496" t="s">
        <v>85</v>
      </c>
      <c r="G9" s="170"/>
      <c r="H9" s="169"/>
      <c r="I9" s="170"/>
      <c r="J9" s="171"/>
      <c r="K9" s="168"/>
      <c r="L9" s="169"/>
      <c r="M9" s="170"/>
      <c r="N9" s="171"/>
      <c r="O9" s="168"/>
      <c r="P9" s="169"/>
      <c r="Q9" s="170"/>
      <c r="R9" s="171"/>
      <c r="S9" s="168"/>
      <c r="T9" s="169"/>
      <c r="U9" s="168"/>
      <c r="V9" s="169"/>
      <c r="W9" s="653"/>
      <c r="X9" s="654"/>
      <c r="Y9" s="170"/>
      <c r="Z9" s="171"/>
      <c r="AA9" s="168"/>
      <c r="AB9" s="169"/>
      <c r="AC9" s="168"/>
      <c r="AD9" s="169"/>
      <c r="AE9" s="168"/>
      <c r="AF9" s="169"/>
      <c r="AG9" s="168"/>
      <c r="AH9" s="169"/>
      <c r="AI9" s="168"/>
      <c r="AJ9" s="169"/>
      <c r="AK9" s="168"/>
      <c r="AL9" s="169"/>
      <c r="AM9" s="168"/>
      <c r="AN9" s="169"/>
      <c r="AO9" s="168"/>
      <c r="AP9" s="169"/>
      <c r="AQ9" s="163">
        <f t="shared" si="0"/>
        <v>0</v>
      </c>
      <c r="AR9" s="67">
        <f t="shared" si="1"/>
        <v>0</v>
      </c>
      <c r="AS9">
        <v>2</v>
      </c>
      <c r="AT9" s="242"/>
      <c r="AU9" s="243"/>
    </row>
    <row r="10" spans="2:47" ht="14.25" customHeight="1" thickBot="1">
      <c r="B10" s="72"/>
      <c r="C10" s="108">
        <f t="shared" si="2"/>
        <v>0</v>
      </c>
      <c r="D10" s="249"/>
      <c r="E10" s="495" t="s">
        <v>169</v>
      </c>
      <c r="F10" s="496" t="s">
        <v>171</v>
      </c>
      <c r="G10" s="170"/>
      <c r="H10" s="169"/>
      <c r="I10" s="170"/>
      <c r="J10" s="171"/>
      <c r="K10" s="168"/>
      <c r="L10" s="169"/>
      <c r="M10" s="170"/>
      <c r="N10" s="171"/>
      <c r="O10" s="168"/>
      <c r="P10" s="169"/>
      <c r="Q10" s="170"/>
      <c r="R10" s="171"/>
      <c r="S10" s="168"/>
      <c r="T10" s="169"/>
      <c r="U10" s="168"/>
      <c r="V10" s="169"/>
      <c r="W10" s="653"/>
      <c r="X10" s="654"/>
      <c r="Y10" s="170"/>
      <c r="Z10" s="171"/>
      <c r="AA10" s="168"/>
      <c r="AB10" s="169"/>
      <c r="AC10" s="168"/>
      <c r="AD10" s="169"/>
      <c r="AE10" s="168"/>
      <c r="AF10" s="169"/>
      <c r="AG10" s="168"/>
      <c r="AH10" s="169"/>
      <c r="AI10" s="168"/>
      <c r="AJ10" s="169"/>
      <c r="AK10" s="168"/>
      <c r="AL10" s="169"/>
      <c r="AM10" s="168"/>
      <c r="AN10" s="169"/>
      <c r="AO10" s="168"/>
      <c r="AP10" s="169"/>
      <c r="AQ10" s="163">
        <f t="shared" si="0"/>
        <v>0</v>
      </c>
      <c r="AR10" s="67">
        <f t="shared" si="1"/>
        <v>0</v>
      </c>
      <c r="AS10">
        <v>3</v>
      </c>
      <c r="AT10" s="242"/>
      <c r="AU10" s="245"/>
    </row>
    <row r="11" spans="2:47" ht="14.25" customHeight="1" thickBot="1">
      <c r="B11" s="72"/>
      <c r="C11" s="108">
        <f t="shared" si="2"/>
        <v>0</v>
      </c>
      <c r="D11" s="249"/>
      <c r="E11" s="495" t="s">
        <v>30</v>
      </c>
      <c r="F11" s="496" t="s">
        <v>88</v>
      </c>
      <c r="G11" s="170"/>
      <c r="H11" s="169"/>
      <c r="I11" s="170"/>
      <c r="J11" s="171"/>
      <c r="K11" s="168"/>
      <c r="L11" s="169"/>
      <c r="M11" s="170"/>
      <c r="N11" s="171"/>
      <c r="O11" s="168"/>
      <c r="P11" s="169"/>
      <c r="Q11" s="170"/>
      <c r="R11" s="171"/>
      <c r="S11" s="168"/>
      <c r="T11" s="169"/>
      <c r="U11" s="168"/>
      <c r="V11" s="169"/>
      <c r="W11" s="653"/>
      <c r="X11" s="654"/>
      <c r="Y11" s="170"/>
      <c r="Z11" s="171"/>
      <c r="AA11" s="168"/>
      <c r="AB11" s="169"/>
      <c r="AC11" s="168"/>
      <c r="AD11" s="169"/>
      <c r="AE11" s="168"/>
      <c r="AF11" s="169"/>
      <c r="AG11" s="168"/>
      <c r="AH11" s="169"/>
      <c r="AI11" s="168"/>
      <c r="AJ11" s="169"/>
      <c r="AK11" s="168"/>
      <c r="AL11" s="169"/>
      <c r="AM11" s="168"/>
      <c r="AN11" s="169"/>
      <c r="AO11" s="168"/>
      <c r="AP11" s="169"/>
      <c r="AQ11" s="163">
        <f t="shared" si="0"/>
        <v>0</v>
      </c>
      <c r="AR11" s="67">
        <f t="shared" si="1"/>
        <v>0</v>
      </c>
      <c r="AS11">
        <v>4</v>
      </c>
      <c r="AT11" s="242"/>
      <c r="AU11" s="245"/>
    </row>
    <row r="12" spans="2:47" ht="14.25" customHeight="1" thickBot="1">
      <c r="B12" s="72"/>
      <c r="C12" s="108">
        <f t="shared" si="2"/>
        <v>1</v>
      </c>
      <c r="D12" s="249"/>
      <c r="E12" s="495" t="s">
        <v>86</v>
      </c>
      <c r="F12" s="497" t="s">
        <v>37</v>
      </c>
      <c r="G12" s="170"/>
      <c r="H12" s="169"/>
      <c r="I12" s="170">
        <v>1</v>
      </c>
      <c r="J12" s="171"/>
      <c r="K12" s="168"/>
      <c r="L12" s="169"/>
      <c r="M12" s="170"/>
      <c r="N12" s="171"/>
      <c r="O12" s="168"/>
      <c r="P12" s="169"/>
      <c r="Q12" s="170"/>
      <c r="R12" s="171"/>
      <c r="S12" s="168"/>
      <c r="T12" s="169"/>
      <c r="U12" s="168"/>
      <c r="V12" s="169"/>
      <c r="W12" s="653"/>
      <c r="X12" s="654"/>
      <c r="Y12" s="170"/>
      <c r="Z12" s="171"/>
      <c r="AA12" s="168"/>
      <c r="AB12" s="169"/>
      <c r="AC12" s="168"/>
      <c r="AD12" s="169"/>
      <c r="AE12" s="168"/>
      <c r="AF12" s="169"/>
      <c r="AG12" s="168"/>
      <c r="AH12" s="169"/>
      <c r="AI12" s="168"/>
      <c r="AJ12" s="169"/>
      <c r="AK12" s="168"/>
      <c r="AL12" s="169"/>
      <c r="AM12" s="168"/>
      <c r="AN12" s="169"/>
      <c r="AO12" s="168"/>
      <c r="AP12" s="169"/>
      <c r="AQ12" s="163">
        <f t="shared" si="0"/>
        <v>1</v>
      </c>
      <c r="AR12" s="67">
        <f t="shared" si="1"/>
        <v>0</v>
      </c>
      <c r="AS12">
        <v>5</v>
      </c>
      <c r="AT12" s="242"/>
      <c r="AU12" s="245"/>
    </row>
    <row r="13" spans="2:47" ht="14.25" customHeight="1" thickBot="1">
      <c r="B13" s="72"/>
      <c r="C13" s="108">
        <f t="shared" si="2"/>
        <v>0</v>
      </c>
      <c r="D13" s="249"/>
      <c r="E13" s="495" t="s">
        <v>74</v>
      </c>
      <c r="F13" s="496" t="s">
        <v>75</v>
      </c>
      <c r="G13" s="170"/>
      <c r="H13" s="169"/>
      <c r="I13" s="170"/>
      <c r="J13" s="171"/>
      <c r="K13" s="168"/>
      <c r="L13" s="169"/>
      <c r="M13" s="170"/>
      <c r="N13" s="171"/>
      <c r="O13" s="168"/>
      <c r="P13" s="169"/>
      <c r="Q13" s="170"/>
      <c r="R13" s="171"/>
      <c r="S13" s="168"/>
      <c r="T13" s="169"/>
      <c r="U13" s="168"/>
      <c r="V13" s="169"/>
      <c r="W13" s="653"/>
      <c r="X13" s="654"/>
      <c r="Y13" s="170"/>
      <c r="Z13" s="171"/>
      <c r="AA13" s="168"/>
      <c r="AB13" s="169"/>
      <c r="AC13" s="168"/>
      <c r="AD13" s="169"/>
      <c r="AE13" s="168"/>
      <c r="AF13" s="169"/>
      <c r="AG13" s="168"/>
      <c r="AH13" s="169"/>
      <c r="AI13" s="168"/>
      <c r="AJ13" s="169"/>
      <c r="AK13" s="168"/>
      <c r="AL13" s="169"/>
      <c r="AM13" s="168"/>
      <c r="AN13" s="169"/>
      <c r="AO13" s="168"/>
      <c r="AP13" s="169"/>
      <c r="AQ13" s="163">
        <f t="shared" si="0"/>
        <v>0</v>
      </c>
      <c r="AR13" s="67">
        <f t="shared" si="1"/>
        <v>0</v>
      </c>
      <c r="AS13">
        <v>6</v>
      </c>
      <c r="AT13" s="242"/>
      <c r="AU13" s="245"/>
    </row>
    <row r="14" spans="2:47" ht="14.25" customHeight="1" thickBot="1">
      <c r="B14" s="72"/>
      <c r="C14" s="108">
        <f t="shared" si="2"/>
        <v>24</v>
      </c>
      <c r="D14" s="249"/>
      <c r="E14" s="495" t="s">
        <v>39</v>
      </c>
      <c r="F14" s="496" t="s">
        <v>35</v>
      </c>
      <c r="G14" s="170">
        <v>3</v>
      </c>
      <c r="H14" s="169"/>
      <c r="I14" s="170">
        <v>3</v>
      </c>
      <c r="J14" s="171"/>
      <c r="K14" s="168">
        <v>5</v>
      </c>
      <c r="L14" s="169"/>
      <c r="M14" s="170">
        <v>3</v>
      </c>
      <c r="N14" s="171"/>
      <c r="O14" s="168">
        <v>1</v>
      </c>
      <c r="P14" s="169"/>
      <c r="Q14" s="170">
        <v>1</v>
      </c>
      <c r="R14" s="171"/>
      <c r="S14" s="168"/>
      <c r="T14" s="169"/>
      <c r="U14" s="168">
        <v>5</v>
      </c>
      <c r="V14" s="169"/>
      <c r="W14" s="653"/>
      <c r="X14" s="654"/>
      <c r="Y14" s="170">
        <v>3</v>
      </c>
      <c r="Z14" s="171"/>
      <c r="AA14" s="168"/>
      <c r="AB14" s="169"/>
      <c r="AC14" s="168"/>
      <c r="AD14" s="169"/>
      <c r="AE14" s="168"/>
      <c r="AF14" s="169"/>
      <c r="AG14" s="168"/>
      <c r="AH14" s="169"/>
      <c r="AI14" s="168"/>
      <c r="AJ14" s="169"/>
      <c r="AK14" s="168"/>
      <c r="AL14" s="169"/>
      <c r="AM14" s="168"/>
      <c r="AN14" s="169"/>
      <c r="AO14" s="168"/>
      <c r="AP14" s="169"/>
      <c r="AQ14" s="163">
        <f t="shared" si="0"/>
        <v>24</v>
      </c>
      <c r="AR14" s="67">
        <f t="shared" si="1"/>
        <v>0</v>
      </c>
      <c r="AS14">
        <v>7</v>
      </c>
      <c r="AT14" s="242"/>
      <c r="AU14" s="245"/>
    </row>
    <row r="15" spans="2:47" ht="14.25" customHeight="1" thickBot="1">
      <c r="B15" s="72"/>
      <c r="C15" s="108">
        <f t="shared" si="2"/>
        <v>0</v>
      </c>
      <c r="D15" s="249"/>
      <c r="E15" s="495" t="s">
        <v>81</v>
      </c>
      <c r="F15" s="496" t="s">
        <v>46</v>
      </c>
      <c r="G15" s="170"/>
      <c r="H15" s="169"/>
      <c r="I15" s="170"/>
      <c r="J15" s="171"/>
      <c r="K15" s="168"/>
      <c r="L15" s="169"/>
      <c r="M15" s="170"/>
      <c r="N15" s="171"/>
      <c r="O15" s="168"/>
      <c r="P15" s="169"/>
      <c r="Q15" s="170"/>
      <c r="R15" s="171"/>
      <c r="S15" s="168"/>
      <c r="T15" s="169"/>
      <c r="U15" s="168"/>
      <c r="V15" s="169"/>
      <c r="W15" s="653"/>
      <c r="X15" s="654"/>
      <c r="Y15" s="170"/>
      <c r="Z15" s="171"/>
      <c r="AA15" s="168"/>
      <c r="AB15" s="169"/>
      <c r="AC15" s="168"/>
      <c r="AD15" s="169"/>
      <c r="AE15" s="168"/>
      <c r="AF15" s="169"/>
      <c r="AG15" s="168"/>
      <c r="AH15" s="169"/>
      <c r="AI15" s="168"/>
      <c r="AJ15" s="169"/>
      <c r="AK15" s="168"/>
      <c r="AL15" s="169"/>
      <c r="AM15" s="168"/>
      <c r="AN15" s="169"/>
      <c r="AO15" s="168"/>
      <c r="AP15" s="169"/>
      <c r="AQ15" s="163">
        <f t="shared" si="0"/>
        <v>0</v>
      </c>
      <c r="AR15" s="67">
        <f t="shared" si="1"/>
        <v>0</v>
      </c>
      <c r="AS15">
        <v>8</v>
      </c>
    </row>
    <row r="16" spans="2:47" ht="14.25" customHeight="1" thickBot="1">
      <c r="B16" s="72"/>
      <c r="C16" s="108">
        <f t="shared" si="2"/>
        <v>0</v>
      </c>
      <c r="D16" s="249"/>
      <c r="E16" s="495" t="s">
        <v>82</v>
      </c>
      <c r="F16" s="496" t="s">
        <v>37</v>
      </c>
      <c r="G16" s="170"/>
      <c r="H16" s="169"/>
      <c r="I16" s="170"/>
      <c r="J16" s="171"/>
      <c r="K16" s="168"/>
      <c r="L16" s="169"/>
      <c r="M16" s="170"/>
      <c r="N16" s="171"/>
      <c r="O16" s="168"/>
      <c r="P16" s="169"/>
      <c r="Q16" s="170"/>
      <c r="R16" s="171"/>
      <c r="S16" s="168"/>
      <c r="T16" s="169"/>
      <c r="U16" s="168"/>
      <c r="V16" s="169"/>
      <c r="W16" s="653"/>
      <c r="X16" s="654"/>
      <c r="Y16" s="170"/>
      <c r="Z16" s="171"/>
      <c r="AA16" s="168"/>
      <c r="AB16" s="169"/>
      <c r="AC16" s="168"/>
      <c r="AD16" s="169"/>
      <c r="AE16" s="168"/>
      <c r="AF16" s="169"/>
      <c r="AG16" s="168"/>
      <c r="AH16" s="169"/>
      <c r="AI16" s="168"/>
      <c r="AJ16" s="169"/>
      <c r="AK16" s="168"/>
      <c r="AL16" s="169"/>
      <c r="AM16" s="168"/>
      <c r="AN16" s="169"/>
      <c r="AO16" s="168"/>
      <c r="AP16" s="169"/>
      <c r="AQ16" s="163">
        <f t="shared" si="0"/>
        <v>0</v>
      </c>
      <c r="AR16" s="67">
        <f t="shared" si="1"/>
        <v>0</v>
      </c>
      <c r="AS16">
        <v>9</v>
      </c>
    </row>
    <row r="17" spans="2:45" ht="14.25" customHeight="1" thickBot="1">
      <c r="B17" s="72"/>
      <c r="C17" s="108">
        <f t="shared" si="2"/>
        <v>5</v>
      </c>
      <c r="D17" s="249"/>
      <c r="E17" s="495" t="s">
        <v>31</v>
      </c>
      <c r="F17" s="496" t="s">
        <v>87</v>
      </c>
      <c r="G17" s="170"/>
      <c r="H17" s="169"/>
      <c r="I17" s="166"/>
      <c r="J17" s="167"/>
      <c r="K17" s="172"/>
      <c r="L17" s="173"/>
      <c r="M17" s="166"/>
      <c r="N17" s="167"/>
      <c r="O17" s="172">
        <v>2</v>
      </c>
      <c r="P17" s="173"/>
      <c r="Q17" s="166">
        <v>1</v>
      </c>
      <c r="R17" s="167"/>
      <c r="S17" s="172"/>
      <c r="T17" s="173"/>
      <c r="U17" s="172">
        <v>1</v>
      </c>
      <c r="V17" s="173"/>
      <c r="W17" s="655"/>
      <c r="X17" s="656"/>
      <c r="Y17" s="166">
        <v>1</v>
      </c>
      <c r="Z17" s="167"/>
      <c r="AA17" s="172"/>
      <c r="AB17" s="173"/>
      <c r="AC17" s="172"/>
      <c r="AD17" s="173"/>
      <c r="AE17" s="172"/>
      <c r="AF17" s="173"/>
      <c r="AG17" s="172"/>
      <c r="AH17" s="173"/>
      <c r="AI17" s="172"/>
      <c r="AJ17" s="173"/>
      <c r="AK17" s="172"/>
      <c r="AL17" s="173"/>
      <c r="AM17" s="172"/>
      <c r="AN17" s="173"/>
      <c r="AO17" s="172"/>
      <c r="AP17" s="173"/>
      <c r="AQ17" s="163">
        <f t="shared" si="0"/>
        <v>5</v>
      </c>
      <c r="AR17" s="68">
        <f t="shared" si="1"/>
        <v>0</v>
      </c>
      <c r="AS17">
        <v>10</v>
      </c>
    </row>
    <row r="18" spans="2:45" ht="14.25" customHeight="1" thickBot="1">
      <c r="B18" s="72"/>
      <c r="C18" s="108">
        <f t="shared" si="2"/>
        <v>11</v>
      </c>
      <c r="D18" s="249"/>
      <c r="E18" s="495" t="s">
        <v>103</v>
      </c>
      <c r="F18" s="496" t="s">
        <v>42</v>
      </c>
      <c r="G18" s="170"/>
      <c r="H18" s="169"/>
      <c r="I18" s="166">
        <v>3</v>
      </c>
      <c r="J18" s="167"/>
      <c r="K18" s="172">
        <v>2</v>
      </c>
      <c r="L18" s="173"/>
      <c r="M18" s="166">
        <v>1</v>
      </c>
      <c r="N18" s="167"/>
      <c r="O18" s="172">
        <v>1</v>
      </c>
      <c r="P18" s="173"/>
      <c r="Q18" s="166"/>
      <c r="R18" s="167"/>
      <c r="S18" s="172">
        <v>2</v>
      </c>
      <c r="T18" s="173"/>
      <c r="U18" s="172"/>
      <c r="V18" s="173"/>
      <c r="W18" s="655"/>
      <c r="X18" s="656"/>
      <c r="Y18" s="166">
        <v>2</v>
      </c>
      <c r="Z18" s="167"/>
      <c r="AA18" s="172"/>
      <c r="AB18" s="173"/>
      <c r="AC18" s="172"/>
      <c r="AD18" s="173"/>
      <c r="AE18" s="172"/>
      <c r="AF18" s="173"/>
      <c r="AG18" s="172"/>
      <c r="AH18" s="173"/>
      <c r="AI18" s="172"/>
      <c r="AJ18" s="173"/>
      <c r="AK18" s="172"/>
      <c r="AL18" s="173"/>
      <c r="AM18" s="172"/>
      <c r="AN18" s="173"/>
      <c r="AO18" s="172"/>
      <c r="AP18" s="173"/>
      <c r="AQ18" s="163">
        <f t="shared" si="0"/>
        <v>11</v>
      </c>
      <c r="AR18" s="68">
        <f t="shared" si="1"/>
        <v>0</v>
      </c>
      <c r="AS18">
        <v>11</v>
      </c>
    </row>
    <row r="19" spans="2:45" ht="14.25" customHeight="1" thickBot="1">
      <c r="B19" s="72"/>
      <c r="C19" s="108">
        <f t="shared" si="2"/>
        <v>10</v>
      </c>
      <c r="D19" s="249"/>
      <c r="E19" s="495" t="s">
        <v>168</v>
      </c>
      <c r="F19" s="496" t="s">
        <v>170</v>
      </c>
      <c r="G19" s="170">
        <v>1</v>
      </c>
      <c r="H19" s="169"/>
      <c r="I19" s="166">
        <v>1</v>
      </c>
      <c r="J19" s="167"/>
      <c r="K19" s="172"/>
      <c r="L19" s="173"/>
      <c r="M19" s="166">
        <v>1</v>
      </c>
      <c r="N19" s="167"/>
      <c r="O19" s="172">
        <v>2</v>
      </c>
      <c r="P19" s="173"/>
      <c r="Q19" s="166">
        <v>1</v>
      </c>
      <c r="R19" s="167"/>
      <c r="S19" s="172">
        <v>4</v>
      </c>
      <c r="T19" s="173"/>
      <c r="U19" s="172"/>
      <c r="V19" s="173"/>
      <c r="W19" s="655"/>
      <c r="X19" s="656"/>
      <c r="Y19" s="166"/>
      <c r="Z19" s="167"/>
      <c r="AA19" s="172"/>
      <c r="AB19" s="173"/>
      <c r="AC19" s="172"/>
      <c r="AD19" s="173"/>
      <c r="AE19" s="172"/>
      <c r="AF19" s="173"/>
      <c r="AG19" s="172"/>
      <c r="AH19" s="173"/>
      <c r="AI19" s="172"/>
      <c r="AJ19" s="173"/>
      <c r="AK19" s="172"/>
      <c r="AL19" s="173"/>
      <c r="AM19" s="172"/>
      <c r="AN19" s="173"/>
      <c r="AO19" s="172"/>
      <c r="AP19" s="173"/>
      <c r="AQ19" s="163">
        <f t="shared" si="0"/>
        <v>10</v>
      </c>
      <c r="AR19" s="68">
        <f t="shared" si="1"/>
        <v>0</v>
      </c>
      <c r="AS19">
        <v>12</v>
      </c>
    </row>
    <row r="20" spans="2:45" ht="14.25" customHeight="1" thickBot="1">
      <c r="B20" s="72"/>
      <c r="C20" s="108">
        <f t="shared" si="2"/>
        <v>0</v>
      </c>
      <c r="D20" s="249"/>
      <c r="E20" s="495" t="s">
        <v>172</v>
      </c>
      <c r="F20" s="496" t="s">
        <v>173</v>
      </c>
      <c r="G20" s="170"/>
      <c r="H20" s="169"/>
      <c r="I20" s="170"/>
      <c r="J20" s="171"/>
      <c r="K20" s="168"/>
      <c r="L20" s="169"/>
      <c r="M20" s="170"/>
      <c r="N20" s="171"/>
      <c r="O20" s="168"/>
      <c r="P20" s="169"/>
      <c r="Q20" s="170"/>
      <c r="R20" s="171"/>
      <c r="S20" s="168"/>
      <c r="T20" s="169"/>
      <c r="U20" s="168"/>
      <c r="V20" s="169"/>
      <c r="W20" s="653"/>
      <c r="X20" s="654"/>
      <c r="Y20" s="170"/>
      <c r="Z20" s="171"/>
      <c r="AA20" s="168"/>
      <c r="AB20" s="169"/>
      <c r="AC20" s="168"/>
      <c r="AD20" s="169"/>
      <c r="AE20" s="168"/>
      <c r="AF20" s="169"/>
      <c r="AG20" s="168"/>
      <c r="AH20" s="169"/>
      <c r="AI20" s="168"/>
      <c r="AJ20" s="169"/>
      <c r="AK20" s="168"/>
      <c r="AL20" s="169"/>
      <c r="AM20" s="168"/>
      <c r="AN20" s="169"/>
      <c r="AO20" s="168"/>
      <c r="AP20" s="169"/>
      <c r="AQ20" s="163">
        <f t="shared" si="0"/>
        <v>0</v>
      </c>
      <c r="AR20" s="67">
        <f t="shared" si="1"/>
        <v>0</v>
      </c>
      <c r="AS20">
        <v>13</v>
      </c>
    </row>
    <row r="21" spans="2:45" ht="14.25" customHeight="1" thickBot="1">
      <c r="B21" s="72"/>
      <c r="C21" s="108">
        <f t="shared" si="2"/>
        <v>0</v>
      </c>
      <c r="D21" s="249"/>
      <c r="E21" s="495" t="s">
        <v>188</v>
      </c>
      <c r="F21" s="496" t="s">
        <v>35</v>
      </c>
      <c r="G21" s="170"/>
      <c r="H21" s="169"/>
      <c r="I21" s="170"/>
      <c r="J21" s="171"/>
      <c r="K21" s="168"/>
      <c r="L21" s="169"/>
      <c r="M21" s="170"/>
      <c r="N21" s="171"/>
      <c r="O21" s="168"/>
      <c r="P21" s="169"/>
      <c r="Q21" s="170"/>
      <c r="R21" s="171"/>
      <c r="S21" s="168"/>
      <c r="T21" s="169"/>
      <c r="U21" s="168"/>
      <c r="V21" s="169"/>
      <c r="W21" s="653"/>
      <c r="X21" s="654"/>
      <c r="Y21" s="170"/>
      <c r="Z21" s="171"/>
      <c r="AA21" s="168"/>
      <c r="AB21" s="169"/>
      <c r="AC21" s="168"/>
      <c r="AD21" s="169"/>
      <c r="AE21" s="168"/>
      <c r="AF21" s="169"/>
      <c r="AG21" s="168"/>
      <c r="AH21" s="169"/>
      <c r="AI21" s="168"/>
      <c r="AJ21" s="169"/>
      <c r="AK21" s="168"/>
      <c r="AL21" s="169"/>
      <c r="AM21" s="168"/>
      <c r="AN21" s="169"/>
      <c r="AO21" s="168"/>
      <c r="AP21" s="169"/>
      <c r="AQ21" s="163"/>
      <c r="AR21" s="67">
        <f t="shared" si="1"/>
        <v>0</v>
      </c>
    </row>
    <row r="22" spans="2:45" ht="15.75" thickBot="1">
      <c r="B22" s="72"/>
      <c r="C22" s="108">
        <f t="shared" si="2"/>
        <v>0</v>
      </c>
      <c r="D22" s="249"/>
      <c r="E22" s="252"/>
      <c r="F22" s="247"/>
      <c r="G22" s="170"/>
      <c r="H22" s="169"/>
      <c r="I22" s="170"/>
      <c r="J22" s="171"/>
      <c r="K22" s="168"/>
      <c r="L22" s="169"/>
      <c r="M22" s="170"/>
      <c r="N22" s="171"/>
      <c r="O22" s="168"/>
      <c r="P22" s="169"/>
      <c r="Q22" s="170"/>
      <c r="R22" s="171"/>
      <c r="S22" s="168"/>
      <c r="T22" s="169"/>
      <c r="U22" s="168"/>
      <c r="V22" s="169"/>
      <c r="W22" s="653"/>
      <c r="X22" s="654"/>
      <c r="Y22" s="170"/>
      <c r="Z22" s="171"/>
      <c r="AA22" s="168"/>
      <c r="AB22" s="169"/>
      <c r="AC22" s="168"/>
      <c r="AD22" s="169"/>
      <c r="AE22" s="168"/>
      <c r="AF22" s="169"/>
      <c r="AG22" s="168"/>
      <c r="AH22" s="169"/>
      <c r="AI22" s="168"/>
      <c r="AJ22" s="169"/>
      <c r="AK22" s="168"/>
      <c r="AL22" s="169"/>
      <c r="AM22" s="168"/>
      <c r="AN22" s="169"/>
      <c r="AO22" s="168"/>
      <c r="AP22" s="169"/>
      <c r="AQ22" s="163"/>
      <c r="AR22" s="67">
        <f t="shared" si="1"/>
        <v>0</v>
      </c>
    </row>
    <row r="23" spans="2:45" ht="15.75" thickBot="1">
      <c r="B23" s="72"/>
      <c r="C23" s="240">
        <f t="shared" si="2"/>
        <v>0</v>
      </c>
      <c r="D23" s="250"/>
      <c r="E23" s="253"/>
      <c r="F23" s="254"/>
      <c r="G23" s="176"/>
      <c r="H23" s="175"/>
      <c r="I23" s="176"/>
      <c r="J23" s="177"/>
      <c r="K23" s="174"/>
      <c r="L23" s="175"/>
      <c r="M23" s="176"/>
      <c r="N23" s="177"/>
      <c r="O23" s="174"/>
      <c r="P23" s="175"/>
      <c r="Q23" s="176"/>
      <c r="R23" s="177"/>
      <c r="S23" s="174"/>
      <c r="T23" s="175"/>
      <c r="U23" s="174"/>
      <c r="V23" s="175"/>
      <c r="W23" s="657"/>
      <c r="X23" s="658"/>
      <c r="Y23" s="176"/>
      <c r="Z23" s="177"/>
      <c r="AA23" s="174"/>
      <c r="AB23" s="175"/>
      <c r="AC23" s="174"/>
      <c r="AD23" s="175"/>
      <c r="AE23" s="174"/>
      <c r="AF23" s="175"/>
      <c r="AG23" s="174"/>
      <c r="AH23" s="175"/>
      <c r="AI23" s="174"/>
      <c r="AJ23" s="175"/>
      <c r="AK23" s="174"/>
      <c r="AL23" s="175"/>
      <c r="AM23" s="174"/>
      <c r="AN23" s="175"/>
      <c r="AO23" s="174"/>
      <c r="AP23" s="175"/>
      <c r="AQ23" s="163">
        <f>SUM(G23:AP23)</f>
        <v>0</v>
      </c>
      <c r="AR23" s="71">
        <f t="shared" si="1"/>
        <v>0</v>
      </c>
    </row>
    <row r="24" spans="2:45" ht="15.75" thickBot="1">
      <c r="C24" s="266">
        <f>SUM(C8:C23)</f>
        <v>74</v>
      </c>
      <c r="M24" s="72"/>
      <c r="O24" s="72"/>
    </row>
    <row r="25" spans="2:45" ht="15.75" thickBot="1">
      <c r="C25" s="72" t="s">
        <v>8</v>
      </c>
      <c r="D25" s="267">
        <f>AR6</f>
        <v>23</v>
      </c>
      <c r="G25" s="73"/>
      <c r="H25" t="s">
        <v>32</v>
      </c>
      <c r="L25" s="814" t="s">
        <v>94</v>
      </c>
      <c r="M25" s="815"/>
      <c r="N25" s="815"/>
      <c r="O25" s="815"/>
      <c r="P25" s="815"/>
      <c r="Q25" s="815"/>
      <c r="R25" s="815"/>
    </row>
    <row r="26" spans="2:45" ht="15.75" thickBot="1">
      <c r="D26" s="72" t="s">
        <v>9</v>
      </c>
      <c r="L26" s="816" t="s">
        <v>95</v>
      </c>
      <c r="M26" s="817"/>
      <c r="N26" s="817"/>
      <c r="O26" s="817"/>
      <c r="P26" s="817"/>
      <c r="Q26" s="817"/>
      <c r="R26" s="818"/>
    </row>
    <row r="27" spans="2:45" ht="15.75" thickBot="1">
      <c r="G27" s="74"/>
      <c r="H27" t="s">
        <v>33</v>
      </c>
      <c r="L27" s="749" t="s">
        <v>227</v>
      </c>
      <c r="M27" s="750"/>
      <c r="N27" s="750"/>
      <c r="O27" s="750"/>
      <c r="P27" s="750"/>
      <c r="Q27" s="750"/>
      <c r="R27" s="813"/>
    </row>
    <row r="28" spans="2:45">
      <c r="C28" s="37" t="s">
        <v>90</v>
      </c>
      <c r="L28" s="749" t="s">
        <v>228</v>
      </c>
      <c r="M28" s="750"/>
      <c r="N28" s="750"/>
      <c r="O28" s="750"/>
      <c r="P28" s="750"/>
      <c r="Q28" s="750"/>
      <c r="R28" s="813"/>
    </row>
    <row r="29" spans="2:45" ht="21">
      <c r="C29" s="76" t="s">
        <v>91</v>
      </c>
      <c r="G29" s="217"/>
      <c r="H29" s="217"/>
      <c r="L29" s="749" t="s">
        <v>229</v>
      </c>
      <c r="M29" s="750"/>
      <c r="N29" s="750"/>
      <c r="O29" s="750"/>
      <c r="P29" s="750"/>
      <c r="Q29" s="750"/>
      <c r="R29" s="813"/>
      <c r="S29" s="4"/>
      <c r="T29" s="4"/>
    </row>
    <row r="30" spans="2:45">
      <c r="L30" s="749" t="s">
        <v>230</v>
      </c>
      <c r="M30" s="750"/>
      <c r="N30" s="750"/>
      <c r="O30" s="750"/>
      <c r="P30" s="750"/>
      <c r="Q30" s="750"/>
      <c r="R30" s="813"/>
    </row>
    <row r="31" spans="2:45">
      <c r="C31" t="s">
        <v>67</v>
      </c>
      <c r="L31" s="749" t="s">
        <v>231</v>
      </c>
      <c r="M31" s="750"/>
      <c r="N31" s="750"/>
      <c r="O31" s="750"/>
      <c r="P31" s="750"/>
      <c r="Q31" s="750"/>
      <c r="R31" s="813"/>
    </row>
    <row r="32" spans="2:45">
      <c r="C32" t="s">
        <v>68</v>
      </c>
      <c r="L32" s="749" t="s">
        <v>232</v>
      </c>
      <c r="M32" s="750"/>
      <c r="N32" s="750"/>
      <c r="O32" s="750"/>
      <c r="P32" s="750"/>
      <c r="Q32" s="750"/>
      <c r="R32" s="813"/>
    </row>
    <row r="33" spans="12:18">
      <c r="L33" s="488"/>
      <c r="M33" s="465"/>
      <c r="N33" s="465"/>
      <c r="O33" s="465"/>
      <c r="P33" s="465"/>
      <c r="Q33" s="465"/>
      <c r="R33" s="466"/>
    </row>
    <row r="34" spans="12:18">
      <c r="L34" s="749"/>
      <c r="M34" s="750"/>
      <c r="N34" s="750"/>
      <c r="O34" s="750"/>
      <c r="P34" s="750"/>
      <c r="Q34" s="750"/>
      <c r="R34" s="813"/>
    </row>
    <row r="35" spans="12:18" ht="15.75" thickBot="1">
      <c r="L35" s="436"/>
      <c r="M35" s="257"/>
      <c r="N35" s="257"/>
      <c r="O35" s="257"/>
      <c r="P35" s="257"/>
      <c r="Q35" s="257"/>
      <c r="R35" s="437"/>
    </row>
  </sheetData>
  <sortState ref="E11:F23">
    <sortCondition ref="E11:E23"/>
  </sortState>
  <mergeCells count="53">
    <mergeCell ref="AG1:AP1"/>
    <mergeCell ref="AL3:AL6"/>
    <mergeCell ref="AP3:AP6"/>
    <mergeCell ref="AM3:AM6"/>
    <mergeCell ref="AN3:AN6"/>
    <mergeCell ref="AG3:AG6"/>
    <mergeCell ref="AH3:AH6"/>
    <mergeCell ref="AI3:AI6"/>
    <mergeCell ref="AJ3:AJ6"/>
    <mergeCell ref="AK3:AK6"/>
    <mergeCell ref="Y2:AP2"/>
    <mergeCell ref="AE3:AE6"/>
    <mergeCell ref="AF3:AF6"/>
    <mergeCell ref="G1:X1"/>
    <mergeCell ref="G3:G6"/>
    <mergeCell ref="H3:H6"/>
    <mergeCell ref="I3:I6"/>
    <mergeCell ref="J3:J6"/>
    <mergeCell ref="K3:K6"/>
    <mergeCell ref="L3:L6"/>
    <mergeCell ref="M3:M6"/>
    <mergeCell ref="N3:N6"/>
    <mergeCell ref="O3:O6"/>
    <mergeCell ref="P3:P6"/>
    <mergeCell ref="Q3:Q6"/>
    <mergeCell ref="R3:R6"/>
    <mergeCell ref="S3:S6"/>
    <mergeCell ref="G2:V2"/>
    <mergeCell ref="AQ2:AQ5"/>
    <mergeCell ref="AR2:AR5"/>
    <mergeCell ref="E3:F3"/>
    <mergeCell ref="C5:D5"/>
    <mergeCell ref="AA3:AA6"/>
    <mergeCell ref="AB3:AB6"/>
    <mergeCell ref="AC3:AC6"/>
    <mergeCell ref="AD3:AD6"/>
    <mergeCell ref="AO3:AO6"/>
    <mergeCell ref="U3:U6"/>
    <mergeCell ref="V3:V6"/>
    <mergeCell ref="W3:W6"/>
    <mergeCell ref="X3:X6"/>
    <mergeCell ref="Y3:Y6"/>
    <mergeCell ref="Z3:Z6"/>
    <mergeCell ref="T3:T6"/>
    <mergeCell ref="L34:R34"/>
    <mergeCell ref="L32:R32"/>
    <mergeCell ref="L25:R25"/>
    <mergeCell ref="L26:R26"/>
    <mergeCell ref="L27:R27"/>
    <mergeCell ref="L28:R28"/>
    <mergeCell ref="L29:R29"/>
    <mergeCell ref="L30:R30"/>
    <mergeCell ref="L31:R31"/>
  </mergeCells>
  <conditionalFormatting sqref="G8:AP23">
    <cfRule type="cellIs" dxfId="18" priority="1" operator="greaterThan">
      <formula>0</formula>
    </cfRule>
    <cfRule type="cellIs" dxfId="17" priority="5" operator="greaterThan">
      <formula>0</formula>
    </cfRule>
  </conditionalFormatting>
  <conditionalFormatting sqref="C8:D23">
    <cfRule type="cellIs" dxfId="16" priority="2" operator="greaterThan">
      <formula>0</formula>
    </cfRule>
    <cfRule type="cellIs" dxfId="15" priority="4" operator="greaterThan">
      <formula>0</formula>
    </cfRule>
  </conditionalFormatting>
  <conditionalFormatting sqref="AT11">
    <cfRule type="cellIs" dxfId="14" priority="3" operator="greaterThan">
      <formula>0</formula>
    </cfRule>
  </conditionalFormatting>
  <pageMargins left="0" right="0" top="0" bottom="0" header="0.31496062992125984" footer="0.31496062992125984"/>
  <pageSetup paperSize="9" orientation="landscape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B2:AO33"/>
  <sheetViews>
    <sheetView showGridLines="0" workbookViewId="0">
      <selection activeCell="H31" sqref="H31"/>
    </sheetView>
  </sheetViews>
  <sheetFormatPr defaultRowHeight="15"/>
  <cols>
    <col min="1" max="1" width="1.5703125" customWidth="1"/>
    <col min="2" max="2" width="2.7109375" customWidth="1"/>
    <col min="3" max="4" width="4.7109375" customWidth="1"/>
    <col min="5" max="6" width="13.28515625" customWidth="1"/>
    <col min="7" max="14" width="3.7109375" customWidth="1"/>
    <col min="15" max="30" width="3.42578125" customWidth="1"/>
    <col min="31" max="32" width="2" customWidth="1"/>
    <col min="33" max="33" width="0.7109375" customWidth="1"/>
    <col min="34" max="34" width="0.42578125" customWidth="1"/>
    <col min="36" max="36" width="14.28515625" style="217" customWidth="1"/>
    <col min="37" max="40" width="9.140625" style="217"/>
  </cols>
  <sheetData>
    <row r="2" spans="2:40" ht="15.75" thickBot="1">
      <c r="G2" s="871"/>
      <c r="H2" s="872"/>
      <c r="I2" s="872"/>
      <c r="J2" s="872"/>
      <c r="K2" s="872"/>
      <c r="L2" s="872"/>
      <c r="M2" s="872"/>
      <c r="N2" s="872"/>
      <c r="O2" s="872"/>
      <c r="P2" s="872"/>
      <c r="Q2" s="872"/>
      <c r="R2" s="872"/>
      <c r="S2" s="872"/>
      <c r="T2" s="872"/>
      <c r="U2" s="872"/>
      <c r="V2" s="872"/>
      <c r="W2" s="872"/>
      <c r="X2" s="873"/>
    </row>
    <row r="3" spans="2:40" ht="16.5" customHeight="1" thickBot="1">
      <c r="G3" s="874" t="s">
        <v>6</v>
      </c>
      <c r="H3" s="875"/>
      <c r="I3" s="875"/>
      <c r="J3" s="875"/>
      <c r="K3" s="875"/>
      <c r="L3" s="875"/>
      <c r="M3" s="875"/>
      <c r="N3" s="875"/>
      <c r="O3" s="875"/>
      <c r="P3" s="875"/>
      <c r="Q3" s="875"/>
      <c r="R3" s="875"/>
      <c r="S3" s="875"/>
      <c r="T3" s="875"/>
      <c r="U3" s="875"/>
      <c r="V3" s="875"/>
      <c r="W3" s="875"/>
      <c r="X3" s="875"/>
      <c r="Y3" s="875"/>
      <c r="Z3" s="875"/>
      <c r="AA3" s="875"/>
      <c r="AB3" s="875"/>
      <c r="AC3" s="875"/>
      <c r="AD3" s="875"/>
      <c r="AE3" s="875"/>
      <c r="AF3" s="876"/>
    </row>
    <row r="4" spans="2:40" ht="21" customHeight="1">
      <c r="D4" s="17"/>
      <c r="E4" s="42"/>
      <c r="F4" s="43"/>
      <c r="G4" s="835" t="s">
        <v>104</v>
      </c>
      <c r="H4" s="846">
        <v>41196</v>
      </c>
      <c r="I4" s="835" t="s">
        <v>66</v>
      </c>
      <c r="J4" s="837">
        <v>41203</v>
      </c>
      <c r="K4" s="835" t="s">
        <v>175</v>
      </c>
      <c r="L4" s="837">
        <v>41212</v>
      </c>
      <c r="M4" s="835" t="s">
        <v>198</v>
      </c>
      <c r="N4" s="837">
        <v>41219</v>
      </c>
      <c r="O4" s="835" t="s">
        <v>190</v>
      </c>
      <c r="P4" s="837">
        <v>41223</v>
      </c>
      <c r="Q4" s="835" t="s">
        <v>187</v>
      </c>
      <c r="R4" s="837">
        <v>41237</v>
      </c>
      <c r="S4" s="858" t="s">
        <v>213</v>
      </c>
      <c r="T4" s="846">
        <v>41239</v>
      </c>
      <c r="U4" s="835" t="s">
        <v>175</v>
      </c>
      <c r="V4" s="837">
        <v>41255</v>
      </c>
      <c r="W4" s="835"/>
      <c r="X4" s="837"/>
      <c r="Y4" s="877" t="s">
        <v>202</v>
      </c>
      <c r="Z4" s="862">
        <v>41338</v>
      </c>
      <c r="AA4" s="860"/>
      <c r="AB4" s="862"/>
      <c r="AC4" s="877"/>
      <c r="AD4" s="862"/>
      <c r="AE4" s="860"/>
      <c r="AF4" s="862"/>
      <c r="AG4" s="819"/>
      <c r="AH4" s="821"/>
    </row>
    <row r="5" spans="2:40" ht="21.75" thickBot="1">
      <c r="D5" s="17"/>
      <c r="E5" s="764" t="s">
        <v>70</v>
      </c>
      <c r="F5" s="765"/>
      <c r="G5" s="836"/>
      <c r="H5" s="847"/>
      <c r="I5" s="836"/>
      <c r="J5" s="838"/>
      <c r="K5" s="836"/>
      <c r="L5" s="838"/>
      <c r="M5" s="836"/>
      <c r="N5" s="838"/>
      <c r="O5" s="836"/>
      <c r="P5" s="838"/>
      <c r="Q5" s="836"/>
      <c r="R5" s="838"/>
      <c r="S5" s="859"/>
      <c r="T5" s="847"/>
      <c r="U5" s="836"/>
      <c r="V5" s="838"/>
      <c r="W5" s="836"/>
      <c r="X5" s="838"/>
      <c r="Y5" s="878"/>
      <c r="Z5" s="863"/>
      <c r="AA5" s="861"/>
      <c r="AB5" s="863"/>
      <c r="AC5" s="878"/>
      <c r="AD5" s="863"/>
      <c r="AE5" s="861"/>
      <c r="AF5" s="863"/>
      <c r="AG5" s="820"/>
      <c r="AH5" s="822"/>
    </row>
    <row r="6" spans="2:40" ht="18.75">
      <c r="C6" s="44"/>
      <c r="D6" s="45"/>
      <c r="E6" s="25"/>
      <c r="F6" s="46"/>
      <c r="G6" s="836"/>
      <c r="H6" s="847"/>
      <c r="I6" s="836"/>
      <c r="J6" s="838"/>
      <c r="K6" s="836"/>
      <c r="L6" s="838"/>
      <c r="M6" s="836"/>
      <c r="N6" s="838"/>
      <c r="O6" s="836"/>
      <c r="P6" s="838"/>
      <c r="Q6" s="836"/>
      <c r="R6" s="838"/>
      <c r="S6" s="859"/>
      <c r="T6" s="847"/>
      <c r="U6" s="836"/>
      <c r="V6" s="838"/>
      <c r="W6" s="836"/>
      <c r="X6" s="838"/>
      <c r="Y6" s="878"/>
      <c r="Z6" s="863"/>
      <c r="AA6" s="861"/>
      <c r="AB6" s="863"/>
      <c r="AC6" s="878"/>
      <c r="AD6" s="863"/>
      <c r="AE6" s="861"/>
      <c r="AF6" s="863"/>
      <c r="AG6" s="820"/>
      <c r="AH6" s="822"/>
      <c r="AJ6" s="242"/>
      <c r="AK6" s="243"/>
      <c r="AL6" s="243"/>
      <c r="AM6" s="243"/>
      <c r="AN6" s="243"/>
    </row>
    <row r="7" spans="2:40" ht="18.75">
      <c r="C7" s="826" t="s">
        <v>24</v>
      </c>
      <c r="D7" s="827"/>
      <c r="E7" s="25"/>
      <c r="F7" s="46"/>
      <c r="G7" s="836"/>
      <c r="H7" s="848"/>
      <c r="I7" s="836"/>
      <c r="J7" s="839"/>
      <c r="K7" s="836"/>
      <c r="L7" s="839"/>
      <c r="M7" s="836"/>
      <c r="N7" s="839"/>
      <c r="O7" s="836"/>
      <c r="P7" s="839"/>
      <c r="Q7" s="836"/>
      <c r="R7" s="839"/>
      <c r="S7" s="859"/>
      <c r="T7" s="848"/>
      <c r="U7" s="836"/>
      <c r="V7" s="839"/>
      <c r="W7" s="836"/>
      <c r="X7" s="839"/>
      <c r="Y7" s="878"/>
      <c r="Z7" s="864"/>
      <c r="AA7" s="861"/>
      <c r="AB7" s="864"/>
      <c r="AC7" s="878"/>
      <c r="AD7" s="864"/>
      <c r="AE7" s="861"/>
      <c r="AF7" s="864"/>
      <c r="AG7" s="820"/>
      <c r="AH7" s="823"/>
      <c r="AJ7" s="242"/>
      <c r="AK7" s="243"/>
      <c r="AL7" s="243"/>
      <c r="AM7" s="243"/>
      <c r="AN7" s="243"/>
    </row>
    <row r="8" spans="2:40" ht="19.5" thickBot="1">
      <c r="C8" s="47"/>
      <c r="D8" s="48"/>
      <c r="E8" s="49"/>
      <c r="F8" s="50"/>
      <c r="G8" s="506">
        <v>3</v>
      </c>
      <c r="H8" s="507">
        <v>5</v>
      </c>
      <c r="I8" s="152">
        <v>12</v>
      </c>
      <c r="J8" s="153">
        <v>4</v>
      </c>
      <c r="K8" s="236">
        <v>21</v>
      </c>
      <c r="L8" s="237">
        <v>1</v>
      </c>
      <c r="M8" s="152">
        <v>13</v>
      </c>
      <c r="N8" s="153">
        <v>3</v>
      </c>
      <c r="O8" s="236">
        <v>3</v>
      </c>
      <c r="P8" s="237">
        <v>6</v>
      </c>
      <c r="Q8" s="152">
        <v>13</v>
      </c>
      <c r="R8" s="153">
        <v>1</v>
      </c>
      <c r="S8" s="236"/>
      <c r="T8" s="237"/>
      <c r="U8" s="152">
        <v>25</v>
      </c>
      <c r="V8" s="153">
        <v>3</v>
      </c>
      <c r="W8" s="236"/>
      <c r="X8" s="237"/>
      <c r="Y8" s="152">
        <v>15</v>
      </c>
      <c r="Z8" s="153">
        <v>0</v>
      </c>
      <c r="AA8" s="236"/>
      <c r="AB8" s="237"/>
      <c r="AC8" s="152"/>
      <c r="AD8" s="153"/>
      <c r="AE8" s="152"/>
      <c r="AF8" s="153"/>
      <c r="AG8" s="161">
        <f>G8+I8+K8+M8+O8+Q8+S8+U8+W8+Y8+AA8+AC8+AE8</f>
        <v>105</v>
      </c>
      <c r="AH8" s="162">
        <f>H8+J8+L8+N8+P8+R8+T8+V8+X8+Z8+AB8+AD8+AF8</f>
        <v>23</v>
      </c>
      <c r="AJ8" s="242"/>
      <c r="AK8" s="243"/>
      <c r="AL8" s="243"/>
      <c r="AM8" s="243"/>
      <c r="AN8" s="243"/>
    </row>
    <row r="9" spans="2:40" ht="19.5" thickBot="1">
      <c r="C9" s="55" t="s">
        <v>25</v>
      </c>
      <c r="D9" s="55" t="s">
        <v>26</v>
      </c>
      <c r="E9" s="56" t="s">
        <v>27</v>
      </c>
      <c r="F9" s="57"/>
      <c r="G9" s="148" t="s">
        <v>25</v>
      </c>
      <c r="H9" s="149" t="s">
        <v>26</v>
      </c>
      <c r="I9" s="148" t="s">
        <v>25</v>
      </c>
      <c r="J9" s="149" t="s">
        <v>26</v>
      </c>
      <c r="K9" s="148" t="s">
        <v>25</v>
      </c>
      <c r="L9" s="149" t="s">
        <v>26</v>
      </c>
      <c r="M9" s="148" t="s">
        <v>25</v>
      </c>
      <c r="N9" s="149" t="s">
        <v>26</v>
      </c>
      <c r="O9" s="148" t="s">
        <v>25</v>
      </c>
      <c r="P9" s="149" t="s">
        <v>26</v>
      </c>
      <c r="Q9" s="148" t="s">
        <v>25</v>
      </c>
      <c r="R9" s="149" t="s">
        <v>26</v>
      </c>
      <c r="S9" s="146" t="s">
        <v>25</v>
      </c>
      <c r="T9" s="147" t="s">
        <v>26</v>
      </c>
      <c r="U9" s="148" t="s">
        <v>25</v>
      </c>
      <c r="V9" s="149" t="s">
        <v>26</v>
      </c>
      <c r="W9" s="146" t="s">
        <v>25</v>
      </c>
      <c r="X9" s="147" t="s">
        <v>26</v>
      </c>
      <c r="Y9" s="148" t="s">
        <v>25</v>
      </c>
      <c r="Z9" s="149" t="s">
        <v>26</v>
      </c>
      <c r="AA9" s="146" t="s">
        <v>25</v>
      </c>
      <c r="AB9" s="147" t="s">
        <v>26</v>
      </c>
      <c r="AC9" s="148" t="s">
        <v>25</v>
      </c>
      <c r="AD9" s="149" t="s">
        <v>26</v>
      </c>
      <c r="AE9" s="146" t="s">
        <v>25</v>
      </c>
      <c r="AF9" s="147" t="s">
        <v>26</v>
      </c>
      <c r="AG9" s="58"/>
      <c r="AH9" s="59"/>
      <c r="AJ9" s="242"/>
      <c r="AK9" s="243"/>
      <c r="AL9" s="243"/>
      <c r="AM9" s="243"/>
      <c r="AN9" s="243"/>
    </row>
    <row r="10" spans="2:40" ht="15.75" customHeight="1" thickBot="1">
      <c r="B10" s="72">
        <v>1</v>
      </c>
      <c r="C10" s="107">
        <f>AG10</f>
        <v>0</v>
      </c>
      <c r="D10" s="238">
        <f>AH10</f>
        <v>0</v>
      </c>
      <c r="E10" s="227" t="s">
        <v>72</v>
      </c>
      <c r="F10" s="228" t="s">
        <v>73</v>
      </c>
      <c r="G10" s="164"/>
      <c r="H10" s="165"/>
      <c r="I10" s="166"/>
      <c r="J10" s="167"/>
      <c r="K10" s="164"/>
      <c r="L10" s="165"/>
      <c r="M10" s="166"/>
      <c r="N10" s="167"/>
      <c r="O10" s="164"/>
      <c r="P10" s="165"/>
      <c r="Q10" s="166"/>
      <c r="R10" s="167"/>
      <c r="S10" s="164"/>
      <c r="T10" s="165"/>
      <c r="U10" s="166"/>
      <c r="V10" s="167"/>
      <c r="W10" s="164"/>
      <c r="X10" s="165"/>
      <c r="Y10" s="166"/>
      <c r="Z10" s="167"/>
      <c r="AA10" s="164"/>
      <c r="AB10" s="165"/>
      <c r="AC10" s="166"/>
      <c r="AD10" s="167"/>
      <c r="AE10" s="164"/>
      <c r="AF10" s="165"/>
      <c r="AG10" s="163">
        <f>G10+I10+K10+M10+O10+Q10+S10+U10+W10+Y10+AA10+AC10+AE10</f>
        <v>0</v>
      </c>
      <c r="AH10" s="64">
        <f t="shared" ref="AH10:AH25" si="0">H10+J10+L10+N10+P10+R10+T10+V10+X10+Z10+AB10+AD10+AF10</f>
        <v>0</v>
      </c>
      <c r="AJ10" s="242"/>
      <c r="AK10" s="244"/>
      <c r="AL10" s="243"/>
      <c r="AM10" s="243"/>
      <c r="AN10" s="243"/>
    </row>
    <row r="11" spans="2:40" ht="15.75" customHeight="1" thickBot="1">
      <c r="B11" s="72">
        <v>2</v>
      </c>
      <c r="C11" s="108">
        <f t="shared" ref="C11:D25" si="1">AG11</f>
        <v>32</v>
      </c>
      <c r="D11" s="239">
        <f t="shared" si="1"/>
        <v>0</v>
      </c>
      <c r="E11" s="229" t="s">
        <v>30</v>
      </c>
      <c r="F11" s="230" t="s">
        <v>71</v>
      </c>
      <c r="G11" s="168">
        <v>2</v>
      </c>
      <c r="H11" s="169"/>
      <c r="I11" s="170"/>
      <c r="J11" s="171"/>
      <c r="K11" s="168">
        <v>10</v>
      </c>
      <c r="L11" s="169"/>
      <c r="M11" s="170">
        <v>2</v>
      </c>
      <c r="N11" s="171"/>
      <c r="O11" s="168"/>
      <c r="P11" s="169"/>
      <c r="Q11" s="170">
        <v>5</v>
      </c>
      <c r="R11" s="171"/>
      <c r="S11" s="168"/>
      <c r="T11" s="169"/>
      <c r="U11" s="170">
        <v>8</v>
      </c>
      <c r="V11" s="171"/>
      <c r="W11" s="168"/>
      <c r="X11" s="169"/>
      <c r="Y11" s="170">
        <v>5</v>
      </c>
      <c r="Z11" s="171"/>
      <c r="AA11" s="168"/>
      <c r="AB11" s="169"/>
      <c r="AC11" s="170"/>
      <c r="AD11" s="171"/>
      <c r="AE11" s="168"/>
      <c r="AF11" s="169"/>
      <c r="AG11" s="163">
        <f t="shared" ref="AG11:AG25" si="2">G11+I11+K11+M11+O11+Q11+S11+U11+W11+Y11+AA11+AC11+AE11</f>
        <v>32</v>
      </c>
      <c r="AH11" s="67">
        <f t="shared" si="0"/>
        <v>0</v>
      </c>
      <c r="AJ11" s="242"/>
      <c r="AK11" s="244"/>
      <c r="AL11" s="243"/>
      <c r="AM11" s="243"/>
      <c r="AN11" s="243"/>
    </row>
    <row r="12" spans="2:40" ht="15.75" customHeight="1" thickBot="1">
      <c r="B12" s="72">
        <v>3</v>
      </c>
      <c r="C12" s="108">
        <f t="shared" si="1"/>
        <v>2</v>
      </c>
      <c r="D12" s="239">
        <f t="shared" si="1"/>
        <v>0</v>
      </c>
      <c r="E12" s="229" t="s">
        <v>74</v>
      </c>
      <c r="F12" s="230" t="s">
        <v>75</v>
      </c>
      <c r="G12" s="168"/>
      <c r="H12" s="169"/>
      <c r="I12" s="170"/>
      <c r="J12" s="171"/>
      <c r="K12" s="168"/>
      <c r="L12" s="169"/>
      <c r="M12" s="170"/>
      <c r="N12" s="171"/>
      <c r="O12" s="168"/>
      <c r="P12" s="169"/>
      <c r="Q12" s="170"/>
      <c r="R12" s="171"/>
      <c r="S12" s="168"/>
      <c r="T12" s="169"/>
      <c r="U12" s="170">
        <v>2</v>
      </c>
      <c r="V12" s="171"/>
      <c r="W12" s="168"/>
      <c r="X12" s="169"/>
      <c r="Y12" s="170"/>
      <c r="Z12" s="171"/>
      <c r="AA12" s="168"/>
      <c r="AB12" s="169"/>
      <c r="AC12" s="170"/>
      <c r="AD12" s="171"/>
      <c r="AE12" s="168"/>
      <c r="AF12" s="169"/>
      <c r="AG12" s="163">
        <f t="shared" si="2"/>
        <v>2</v>
      </c>
      <c r="AH12" s="67">
        <f t="shared" si="0"/>
        <v>0</v>
      </c>
      <c r="AJ12" s="242"/>
      <c r="AK12" s="243"/>
      <c r="AL12" s="243"/>
      <c r="AM12" s="243"/>
      <c r="AN12" s="243"/>
    </row>
    <row r="13" spans="2:40" ht="15.75" customHeight="1" thickBot="1">
      <c r="B13" s="72">
        <v>4</v>
      </c>
      <c r="C13" s="108">
        <f t="shared" si="1"/>
        <v>0</v>
      </c>
      <c r="D13" s="239">
        <f t="shared" si="1"/>
        <v>0</v>
      </c>
      <c r="E13" s="229" t="s">
        <v>76</v>
      </c>
      <c r="F13" s="231" t="s">
        <v>77</v>
      </c>
      <c r="G13" s="168"/>
      <c r="H13" s="169"/>
      <c r="I13" s="170"/>
      <c r="J13" s="171"/>
      <c r="K13" s="168"/>
      <c r="L13" s="169"/>
      <c r="M13" s="170"/>
      <c r="N13" s="171"/>
      <c r="O13" s="168"/>
      <c r="P13" s="169"/>
      <c r="Q13" s="170"/>
      <c r="R13" s="171"/>
      <c r="S13" s="168"/>
      <c r="T13" s="169"/>
      <c r="U13" s="170"/>
      <c r="V13" s="171"/>
      <c r="W13" s="168"/>
      <c r="X13" s="169"/>
      <c r="Y13" s="170"/>
      <c r="Z13" s="171"/>
      <c r="AA13" s="168"/>
      <c r="AB13" s="169"/>
      <c r="AC13" s="170"/>
      <c r="AD13" s="171"/>
      <c r="AE13" s="168"/>
      <c r="AF13" s="169"/>
      <c r="AG13" s="163">
        <f t="shared" si="2"/>
        <v>0</v>
      </c>
      <c r="AH13" s="67">
        <f t="shared" si="0"/>
        <v>0</v>
      </c>
      <c r="AJ13" s="242"/>
      <c r="AK13" s="245"/>
      <c r="AL13" s="243"/>
      <c r="AM13" s="243"/>
      <c r="AN13" s="243"/>
    </row>
    <row r="14" spans="2:40" ht="15.75" customHeight="1" thickBot="1">
      <c r="B14" s="72">
        <v>5</v>
      </c>
      <c r="C14" s="108">
        <f t="shared" si="1"/>
        <v>48</v>
      </c>
      <c r="D14" s="239">
        <f t="shared" si="1"/>
        <v>0</v>
      </c>
      <c r="E14" s="229" t="s">
        <v>39</v>
      </c>
      <c r="F14" s="230" t="s">
        <v>35</v>
      </c>
      <c r="G14" s="168"/>
      <c r="H14" s="169"/>
      <c r="I14" s="170">
        <v>9</v>
      </c>
      <c r="J14" s="171"/>
      <c r="K14" s="168"/>
      <c r="L14" s="169"/>
      <c r="M14" s="170">
        <v>11</v>
      </c>
      <c r="N14" s="171"/>
      <c r="O14" s="168">
        <v>3</v>
      </c>
      <c r="P14" s="169"/>
      <c r="Q14" s="170">
        <v>6</v>
      </c>
      <c r="R14" s="171"/>
      <c r="S14" s="168"/>
      <c r="T14" s="169"/>
      <c r="U14" s="170">
        <v>9</v>
      </c>
      <c r="V14" s="171"/>
      <c r="W14" s="168"/>
      <c r="X14" s="169"/>
      <c r="Y14" s="170">
        <v>10</v>
      </c>
      <c r="Z14" s="171"/>
      <c r="AA14" s="168"/>
      <c r="AB14" s="169"/>
      <c r="AC14" s="170"/>
      <c r="AD14" s="171"/>
      <c r="AE14" s="168"/>
      <c r="AF14" s="169"/>
      <c r="AG14" s="163">
        <f t="shared" si="2"/>
        <v>48</v>
      </c>
      <c r="AH14" s="67">
        <f t="shared" si="0"/>
        <v>0</v>
      </c>
      <c r="AJ14" s="242"/>
      <c r="AK14" s="243"/>
      <c r="AL14" s="243"/>
      <c r="AM14" s="243"/>
      <c r="AN14" s="243"/>
    </row>
    <row r="15" spans="2:40" ht="15.75" customHeight="1" thickBot="1">
      <c r="B15" s="72">
        <v>6</v>
      </c>
      <c r="C15" s="108">
        <f t="shared" si="1"/>
        <v>4</v>
      </c>
      <c r="D15" s="239">
        <f t="shared" si="1"/>
        <v>0</v>
      </c>
      <c r="E15" s="229" t="s">
        <v>78</v>
      </c>
      <c r="F15" s="230" t="s">
        <v>38</v>
      </c>
      <c r="G15" s="168"/>
      <c r="H15" s="169"/>
      <c r="I15" s="170"/>
      <c r="J15" s="171"/>
      <c r="K15" s="168">
        <v>1</v>
      </c>
      <c r="L15" s="169"/>
      <c r="M15" s="170"/>
      <c r="N15" s="171"/>
      <c r="O15" s="168"/>
      <c r="P15" s="169"/>
      <c r="Q15" s="170"/>
      <c r="R15" s="171"/>
      <c r="S15" s="168"/>
      <c r="T15" s="169"/>
      <c r="U15" s="170">
        <v>3</v>
      </c>
      <c r="V15" s="171"/>
      <c r="W15" s="168"/>
      <c r="X15" s="169"/>
      <c r="Y15" s="170"/>
      <c r="Z15" s="171"/>
      <c r="AA15" s="168"/>
      <c r="AB15" s="169"/>
      <c r="AC15" s="170"/>
      <c r="AD15" s="171"/>
      <c r="AE15" s="168"/>
      <c r="AF15" s="169"/>
      <c r="AG15" s="163">
        <f t="shared" si="2"/>
        <v>4</v>
      </c>
      <c r="AH15" s="67">
        <f t="shared" si="0"/>
        <v>0</v>
      </c>
      <c r="AJ15" s="242"/>
      <c r="AK15" s="243"/>
      <c r="AL15" s="243"/>
      <c r="AM15" s="243"/>
      <c r="AN15" s="243"/>
    </row>
    <row r="16" spans="2:40" ht="15.75" customHeight="1" thickBot="1">
      <c r="B16" s="72">
        <v>7</v>
      </c>
      <c r="C16" s="108">
        <f t="shared" si="1"/>
        <v>0</v>
      </c>
      <c r="D16" s="239">
        <f t="shared" si="1"/>
        <v>0</v>
      </c>
      <c r="E16" s="229" t="s">
        <v>79</v>
      </c>
      <c r="F16" s="230" t="s">
        <v>80</v>
      </c>
      <c r="G16" s="168"/>
      <c r="H16" s="169"/>
      <c r="I16" s="170"/>
      <c r="J16" s="171"/>
      <c r="K16" s="168"/>
      <c r="L16" s="169"/>
      <c r="M16" s="170"/>
      <c r="N16" s="171"/>
      <c r="O16" s="168"/>
      <c r="P16" s="169"/>
      <c r="Q16" s="170"/>
      <c r="R16" s="171"/>
      <c r="S16" s="168"/>
      <c r="T16" s="169"/>
      <c r="U16" s="170"/>
      <c r="V16" s="171"/>
      <c r="W16" s="168"/>
      <c r="X16" s="169"/>
      <c r="Y16" s="170"/>
      <c r="Z16" s="171"/>
      <c r="AA16" s="168"/>
      <c r="AB16" s="169"/>
      <c r="AC16" s="170"/>
      <c r="AD16" s="171"/>
      <c r="AE16" s="168"/>
      <c r="AF16" s="169"/>
      <c r="AG16" s="163">
        <f t="shared" si="2"/>
        <v>0</v>
      </c>
      <c r="AH16" s="67">
        <f t="shared" si="0"/>
        <v>0</v>
      </c>
      <c r="AJ16" s="242"/>
      <c r="AK16" s="243"/>
      <c r="AL16" s="243"/>
      <c r="AM16" s="243"/>
      <c r="AN16" s="243"/>
    </row>
    <row r="17" spans="2:41" ht="15.75" customHeight="1" thickBot="1">
      <c r="B17" s="72">
        <v>8</v>
      </c>
      <c r="C17" s="108">
        <f t="shared" si="1"/>
        <v>15</v>
      </c>
      <c r="D17" s="239">
        <f t="shared" si="1"/>
        <v>0</v>
      </c>
      <c r="E17" s="229" t="s">
        <v>81</v>
      </c>
      <c r="F17" s="230" t="s">
        <v>46</v>
      </c>
      <c r="G17" s="168">
        <v>1</v>
      </c>
      <c r="H17" s="169"/>
      <c r="I17" s="170">
        <v>2</v>
      </c>
      <c r="J17" s="171"/>
      <c r="K17" s="168">
        <v>10</v>
      </c>
      <c r="L17" s="169"/>
      <c r="M17" s="170"/>
      <c r="N17" s="171"/>
      <c r="O17" s="168"/>
      <c r="P17" s="169"/>
      <c r="Q17" s="170">
        <v>2</v>
      </c>
      <c r="R17" s="171"/>
      <c r="S17" s="168"/>
      <c r="T17" s="169"/>
      <c r="U17" s="170"/>
      <c r="V17" s="171"/>
      <c r="W17" s="168"/>
      <c r="X17" s="169"/>
      <c r="Y17" s="170"/>
      <c r="Z17" s="171"/>
      <c r="AA17" s="168"/>
      <c r="AB17" s="169"/>
      <c r="AC17" s="170"/>
      <c r="AD17" s="171"/>
      <c r="AE17" s="168"/>
      <c r="AF17" s="169"/>
      <c r="AG17" s="163">
        <f t="shared" si="2"/>
        <v>15</v>
      </c>
      <c r="AH17" s="67">
        <f t="shared" si="0"/>
        <v>0</v>
      </c>
      <c r="AJ17" s="242"/>
      <c r="AK17" s="243"/>
      <c r="AL17" s="243"/>
      <c r="AM17" s="243"/>
      <c r="AN17" s="243"/>
    </row>
    <row r="18" spans="2:41" ht="15.75" customHeight="1" thickBot="1">
      <c r="B18" s="72">
        <v>9</v>
      </c>
      <c r="C18" s="108">
        <f t="shared" si="1"/>
        <v>0</v>
      </c>
      <c r="D18" s="239">
        <f t="shared" si="1"/>
        <v>0</v>
      </c>
      <c r="E18" s="229" t="s">
        <v>82</v>
      </c>
      <c r="F18" s="230" t="s">
        <v>37</v>
      </c>
      <c r="G18" s="168"/>
      <c r="H18" s="169"/>
      <c r="I18" s="170"/>
      <c r="J18" s="171"/>
      <c r="K18" s="168"/>
      <c r="L18" s="169"/>
      <c r="M18" s="170"/>
      <c r="N18" s="171"/>
      <c r="O18" s="168"/>
      <c r="P18" s="169"/>
      <c r="Q18" s="170"/>
      <c r="R18" s="171"/>
      <c r="S18" s="168"/>
      <c r="T18" s="169"/>
      <c r="U18" s="170"/>
      <c r="V18" s="171"/>
      <c r="W18" s="168"/>
      <c r="X18" s="169"/>
      <c r="Y18" s="170"/>
      <c r="Z18" s="171"/>
      <c r="AA18" s="168"/>
      <c r="AB18" s="169"/>
      <c r="AC18" s="170"/>
      <c r="AD18" s="171"/>
      <c r="AE18" s="168"/>
      <c r="AF18" s="169"/>
      <c r="AG18" s="163">
        <f t="shared" si="2"/>
        <v>0</v>
      </c>
      <c r="AH18" s="67">
        <f t="shared" si="0"/>
        <v>0</v>
      </c>
      <c r="AJ18" s="242"/>
      <c r="AK18" s="243"/>
      <c r="AL18" s="243"/>
      <c r="AM18" s="243"/>
      <c r="AN18" s="243"/>
    </row>
    <row r="19" spans="2:41" ht="15.75" customHeight="1" thickBot="1">
      <c r="B19" s="72">
        <v>10</v>
      </c>
      <c r="C19" s="108">
        <f t="shared" si="1"/>
        <v>4</v>
      </c>
      <c r="D19" s="239">
        <f t="shared" si="1"/>
        <v>0</v>
      </c>
      <c r="E19" s="229" t="s">
        <v>40</v>
      </c>
      <c r="F19" s="230" t="s">
        <v>184</v>
      </c>
      <c r="G19" s="168"/>
      <c r="H19" s="169"/>
      <c r="I19" s="166">
        <v>1</v>
      </c>
      <c r="J19" s="167"/>
      <c r="K19" s="172"/>
      <c r="L19" s="173"/>
      <c r="M19" s="166"/>
      <c r="N19" s="167"/>
      <c r="O19" s="172"/>
      <c r="P19" s="173"/>
      <c r="Q19" s="166"/>
      <c r="R19" s="167"/>
      <c r="S19" s="172"/>
      <c r="T19" s="173"/>
      <c r="U19" s="166">
        <v>3</v>
      </c>
      <c r="V19" s="167"/>
      <c r="W19" s="172"/>
      <c r="X19" s="173"/>
      <c r="Y19" s="166"/>
      <c r="Z19" s="167"/>
      <c r="AA19" s="172"/>
      <c r="AB19" s="173"/>
      <c r="AC19" s="166"/>
      <c r="AD19" s="167"/>
      <c r="AE19" s="172"/>
      <c r="AF19" s="173"/>
      <c r="AG19" s="163">
        <f t="shared" si="2"/>
        <v>4</v>
      </c>
      <c r="AH19" s="68">
        <f t="shared" si="0"/>
        <v>0</v>
      </c>
      <c r="AJ19" s="242"/>
      <c r="AK19" s="243"/>
      <c r="AL19" s="243"/>
      <c r="AM19" s="243"/>
      <c r="AN19" s="243"/>
    </row>
    <row r="20" spans="2:41" ht="15.75" customHeight="1" thickBot="1">
      <c r="B20" s="72">
        <v>11</v>
      </c>
      <c r="C20" s="108">
        <f>AG20</f>
        <v>0</v>
      </c>
      <c r="D20" s="239">
        <f>AH20</f>
        <v>0</v>
      </c>
      <c r="E20" s="229"/>
      <c r="F20" s="231"/>
      <c r="G20" s="168"/>
      <c r="H20" s="169"/>
      <c r="I20" s="166"/>
      <c r="J20" s="167"/>
      <c r="K20" s="172"/>
      <c r="L20" s="173"/>
      <c r="M20" s="166"/>
      <c r="N20" s="167"/>
      <c r="O20" s="172"/>
      <c r="P20" s="173"/>
      <c r="Q20" s="166"/>
      <c r="R20" s="167"/>
      <c r="S20" s="172"/>
      <c r="T20" s="173"/>
      <c r="U20" s="166"/>
      <c r="V20" s="167"/>
      <c r="W20" s="172"/>
      <c r="X20" s="173"/>
      <c r="Y20" s="166"/>
      <c r="Z20" s="167"/>
      <c r="AA20" s="172"/>
      <c r="AB20" s="173"/>
      <c r="AC20" s="166"/>
      <c r="AD20" s="167"/>
      <c r="AE20" s="172"/>
      <c r="AF20" s="173"/>
      <c r="AG20" s="163"/>
      <c r="AH20" s="68"/>
      <c r="AJ20" s="242"/>
      <c r="AK20" s="243"/>
      <c r="AL20" s="243"/>
      <c r="AM20" s="243"/>
      <c r="AN20" s="243"/>
    </row>
    <row r="21" spans="2:41" ht="15.75" customHeight="1" thickBot="1">
      <c r="B21" s="72">
        <v>12</v>
      </c>
      <c r="C21" s="108">
        <f>AG21</f>
        <v>0</v>
      </c>
      <c r="D21" s="239">
        <f>AH21</f>
        <v>0</v>
      </c>
      <c r="E21" s="232"/>
      <c r="F21" s="233"/>
      <c r="G21" s="168"/>
      <c r="H21" s="169"/>
      <c r="I21" s="166"/>
      <c r="J21" s="167"/>
      <c r="K21" s="172"/>
      <c r="L21" s="173"/>
      <c r="M21" s="166"/>
      <c r="N21" s="167"/>
      <c r="O21" s="172"/>
      <c r="P21" s="173"/>
      <c r="Q21" s="166"/>
      <c r="R21" s="167"/>
      <c r="S21" s="172"/>
      <c r="T21" s="173"/>
      <c r="U21" s="166"/>
      <c r="V21" s="167"/>
      <c r="W21" s="172"/>
      <c r="X21" s="173"/>
      <c r="Y21" s="166"/>
      <c r="Z21" s="167"/>
      <c r="AA21" s="172"/>
      <c r="AB21" s="173"/>
      <c r="AC21" s="166"/>
      <c r="AD21" s="167"/>
      <c r="AE21" s="172"/>
      <c r="AF21" s="173"/>
      <c r="AG21" s="163"/>
      <c r="AH21" s="68"/>
      <c r="AJ21" s="242"/>
      <c r="AK21" s="243"/>
      <c r="AL21" s="243"/>
      <c r="AM21" s="243"/>
      <c r="AN21" s="243"/>
    </row>
    <row r="22" spans="2:41" ht="15.75" customHeight="1" thickBot="1">
      <c r="B22" s="72">
        <v>13</v>
      </c>
      <c r="C22" s="108">
        <f t="shared" si="1"/>
        <v>0</v>
      </c>
      <c r="D22" s="239">
        <f t="shared" si="1"/>
        <v>0</v>
      </c>
      <c r="E22" s="232"/>
      <c r="F22" s="233"/>
      <c r="G22" s="168"/>
      <c r="H22" s="169"/>
      <c r="I22" s="170"/>
      <c r="J22" s="171"/>
      <c r="K22" s="168"/>
      <c r="L22" s="169"/>
      <c r="M22" s="170"/>
      <c r="N22" s="171"/>
      <c r="O22" s="168"/>
      <c r="P22" s="169"/>
      <c r="Q22" s="170"/>
      <c r="R22" s="171"/>
      <c r="S22" s="168"/>
      <c r="T22" s="169"/>
      <c r="U22" s="170"/>
      <c r="V22" s="171"/>
      <c r="W22" s="168"/>
      <c r="X22" s="169"/>
      <c r="Y22" s="170"/>
      <c r="Z22" s="171"/>
      <c r="AA22" s="168"/>
      <c r="AB22" s="169"/>
      <c r="AC22" s="170"/>
      <c r="AD22" s="171"/>
      <c r="AE22" s="168"/>
      <c r="AF22" s="169"/>
      <c r="AG22" s="163">
        <f t="shared" si="2"/>
        <v>0</v>
      </c>
      <c r="AH22" s="67">
        <f t="shared" si="0"/>
        <v>0</v>
      </c>
    </row>
    <row r="23" spans="2:41" ht="15.75" customHeight="1" thickBot="1">
      <c r="B23" s="72">
        <v>14</v>
      </c>
      <c r="C23" s="108">
        <f t="shared" si="1"/>
        <v>0</v>
      </c>
      <c r="D23" s="239">
        <f t="shared" si="1"/>
        <v>0</v>
      </c>
      <c r="E23" s="232"/>
      <c r="F23" s="233"/>
      <c r="G23" s="168"/>
      <c r="H23" s="169"/>
      <c r="I23" s="170"/>
      <c r="J23" s="171"/>
      <c r="K23" s="168"/>
      <c r="L23" s="169"/>
      <c r="M23" s="170"/>
      <c r="N23" s="171"/>
      <c r="O23" s="168"/>
      <c r="P23" s="169"/>
      <c r="Q23" s="170"/>
      <c r="R23" s="171"/>
      <c r="S23" s="168"/>
      <c r="T23" s="169"/>
      <c r="U23" s="170"/>
      <c r="V23" s="171"/>
      <c r="W23" s="168"/>
      <c r="X23" s="169"/>
      <c r="Y23" s="170"/>
      <c r="Z23" s="171"/>
      <c r="AA23" s="168"/>
      <c r="AB23" s="169"/>
      <c r="AC23" s="170"/>
      <c r="AD23" s="171"/>
      <c r="AE23" s="168"/>
      <c r="AF23" s="169"/>
      <c r="AG23" s="163">
        <f t="shared" si="2"/>
        <v>0</v>
      </c>
      <c r="AH23" s="67">
        <f t="shared" si="0"/>
        <v>0</v>
      </c>
    </row>
    <row r="24" spans="2:41" ht="15.75" customHeight="1" thickBot="1">
      <c r="B24" s="72">
        <v>15</v>
      </c>
      <c r="C24" s="108">
        <f t="shared" si="1"/>
        <v>0</v>
      </c>
      <c r="D24" s="239">
        <f t="shared" si="1"/>
        <v>0</v>
      </c>
      <c r="E24" s="232"/>
      <c r="F24" s="233"/>
      <c r="G24" s="168"/>
      <c r="H24" s="169"/>
      <c r="I24" s="170"/>
      <c r="J24" s="171"/>
      <c r="K24" s="168"/>
      <c r="L24" s="169"/>
      <c r="M24" s="170"/>
      <c r="N24" s="171"/>
      <c r="O24" s="168"/>
      <c r="P24" s="169"/>
      <c r="Q24" s="170"/>
      <c r="R24" s="171"/>
      <c r="S24" s="168"/>
      <c r="T24" s="169"/>
      <c r="U24" s="170"/>
      <c r="V24" s="171"/>
      <c r="W24" s="168"/>
      <c r="X24" s="169"/>
      <c r="Y24" s="170"/>
      <c r="Z24" s="171"/>
      <c r="AA24" s="168"/>
      <c r="AB24" s="169"/>
      <c r="AC24" s="170"/>
      <c r="AD24" s="171"/>
      <c r="AE24" s="168"/>
      <c r="AF24" s="169"/>
      <c r="AG24" s="163">
        <f t="shared" si="2"/>
        <v>0</v>
      </c>
      <c r="AH24" s="67">
        <f t="shared" si="0"/>
        <v>0</v>
      </c>
    </row>
    <row r="25" spans="2:41" ht="15.75" customHeight="1" thickBot="1">
      <c r="B25" s="72">
        <v>16</v>
      </c>
      <c r="C25" s="240">
        <f t="shared" si="1"/>
        <v>0</v>
      </c>
      <c r="D25" s="241">
        <f t="shared" si="1"/>
        <v>0</v>
      </c>
      <c r="E25" s="232"/>
      <c r="F25" s="233"/>
      <c r="G25" s="174"/>
      <c r="H25" s="175"/>
      <c r="I25" s="176"/>
      <c r="J25" s="177"/>
      <c r="K25" s="174"/>
      <c r="L25" s="175"/>
      <c r="M25" s="176"/>
      <c r="N25" s="177"/>
      <c r="O25" s="174"/>
      <c r="P25" s="175"/>
      <c r="Q25" s="176"/>
      <c r="R25" s="177"/>
      <c r="S25" s="174"/>
      <c r="T25" s="175"/>
      <c r="U25" s="176"/>
      <c r="V25" s="177"/>
      <c r="W25" s="174"/>
      <c r="X25" s="175"/>
      <c r="Y25" s="176"/>
      <c r="Z25" s="177"/>
      <c r="AA25" s="174"/>
      <c r="AB25" s="175"/>
      <c r="AC25" s="176"/>
      <c r="AD25" s="177"/>
      <c r="AE25" s="174"/>
      <c r="AF25" s="175"/>
      <c r="AG25" s="163">
        <f t="shared" si="2"/>
        <v>0</v>
      </c>
      <c r="AH25" s="71">
        <f t="shared" si="0"/>
        <v>0</v>
      </c>
    </row>
    <row r="26" spans="2:41" ht="15.75" thickBot="1">
      <c r="C26" s="266">
        <f>SUM(C10:C25)</f>
        <v>105</v>
      </c>
      <c r="M26" s="72"/>
      <c r="O26" s="72"/>
    </row>
    <row r="27" spans="2:41" ht="15.75" thickBot="1">
      <c r="C27" s="72" t="s">
        <v>8</v>
      </c>
      <c r="D27" s="267">
        <f>AH8</f>
        <v>23</v>
      </c>
      <c r="G27" s="73"/>
      <c r="H27" t="s">
        <v>32</v>
      </c>
      <c r="K27" s="274" t="s">
        <v>22</v>
      </c>
      <c r="L27" s="145"/>
      <c r="M27" s="145"/>
      <c r="N27" s="145"/>
      <c r="O27" s="43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O27" s="128"/>
    </row>
    <row r="28" spans="2:41" ht="15.75" thickBot="1">
      <c r="D28" s="72" t="s">
        <v>9</v>
      </c>
      <c r="K28" s="271" t="s">
        <v>93</v>
      </c>
      <c r="L28" s="272"/>
      <c r="M28" s="272"/>
      <c r="N28" s="272"/>
      <c r="O28" s="273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</row>
    <row r="29" spans="2:41" ht="15.75" thickBot="1">
      <c r="G29" s="74"/>
      <c r="H29" t="s">
        <v>33</v>
      </c>
      <c r="K29" s="865" t="s">
        <v>242</v>
      </c>
      <c r="L29" s="866"/>
      <c r="M29" s="866"/>
      <c r="N29" s="866"/>
      <c r="O29" s="867"/>
    </row>
    <row r="30" spans="2:41">
      <c r="C30" s="37" t="s">
        <v>83</v>
      </c>
      <c r="K30" s="865" t="s">
        <v>243</v>
      </c>
      <c r="L30" s="866"/>
      <c r="M30" s="866"/>
      <c r="N30" s="866"/>
      <c r="O30" s="867"/>
    </row>
    <row r="31" spans="2:41" ht="21">
      <c r="C31" s="76" t="s">
        <v>84</v>
      </c>
      <c r="G31" s="217"/>
      <c r="H31" s="217"/>
      <c r="K31" s="865" t="s">
        <v>212</v>
      </c>
      <c r="L31" s="866"/>
      <c r="M31" s="866"/>
      <c r="N31" s="866"/>
      <c r="O31" s="867"/>
      <c r="S31" s="4"/>
      <c r="T31" s="4"/>
    </row>
    <row r="32" spans="2:41">
      <c r="K32" s="868" t="s">
        <v>244</v>
      </c>
      <c r="L32" s="869"/>
      <c r="M32" s="869"/>
      <c r="N32" s="869"/>
      <c r="O32" s="870"/>
    </row>
    <row r="33" spans="11:15">
      <c r="K33" s="865"/>
      <c r="L33" s="866"/>
      <c r="M33" s="866"/>
      <c r="N33" s="866"/>
      <c r="O33" s="867"/>
    </row>
  </sheetData>
  <mergeCells count="37">
    <mergeCell ref="K30:O30"/>
    <mergeCell ref="K31:O31"/>
    <mergeCell ref="K32:O32"/>
    <mergeCell ref="K33:O33"/>
    <mergeCell ref="G2:X2"/>
    <mergeCell ref="G4:G7"/>
    <mergeCell ref="H4:H7"/>
    <mergeCell ref="I4:I7"/>
    <mergeCell ref="J4:J7"/>
    <mergeCell ref="G3:AF3"/>
    <mergeCell ref="Z4:Z7"/>
    <mergeCell ref="AF4:AF7"/>
    <mergeCell ref="AC4:AC7"/>
    <mergeCell ref="K29:O29"/>
    <mergeCell ref="X4:X7"/>
    <mergeCell ref="Y4:Y7"/>
    <mergeCell ref="AH4:AH7"/>
    <mergeCell ref="E5:F5"/>
    <mergeCell ref="AE4:AE7"/>
    <mergeCell ref="T4:T7"/>
    <mergeCell ref="L4:L7"/>
    <mergeCell ref="M4:M7"/>
    <mergeCell ref="O4:O7"/>
    <mergeCell ref="P4:P7"/>
    <mergeCell ref="AG4:AG7"/>
    <mergeCell ref="U4:U7"/>
    <mergeCell ref="K4:K7"/>
    <mergeCell ref="AB4:AB7"/>
    <mergeCell ref="AD4:AD7"/>
    <mergeCell ref="AA4:AA7"/>
    <mergeCell ref="V4:V7"/>
    <mergeCell ref="W4:W7"/>
    <mergeCell ref="C7:D7"/>
    <mergeCell ref="Q4:Q7"/>
    <mergeCell ref="R4:R7"/>
    <mergeCell ref="S4:S7"/>
    <mergeCell ref="N4:N7"/>
  </mergeCells>
  <conditionalFormatting sqref="G10:AF25">
    <cfRule type="cellIs" dxfId="13" priority="1" operator="greaterThan">
      <formula>0</formula>
    </cfRule>
    <cfRule type="cellIs" dxfId="12" priority="2" operator="greaterThan">
      <formula>1</formula>
    </cfRule>
    <cfRule type="cellIs" dxfId="11" priority="3" operator="greaterThan">
      <formula>0</formula>
    </cfRule>
  </conditionalFormatting>
  <pageMargins left="0" right="0" top="0" bottom="0" header="0.31496062992125984" footer="0.15"/>
  <pageSetup paperSize="9" orientation="landscape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2:AQ37"/>
  <sheetViews>
    <sheetView showGridLines="0" workbookViewId="0">
      <selection activeCell="AP28" sqref="AP28"/>
    </sheetView>
  </sheetViews>
  <sheetFormatPr defaultRowHeight="15"/>
  <cols>
    <col min="1" max="1" width="1.85546875" customWidth="1"/>
    <col min="2" max="3" width="4.7109375" customWidth="1"/>
    <col min="4" max="5" width="12.5703125" customWidth="1"/>
    <col min="6" max="23" width="2.28515625" customWidth="1"/>
    <col min="24" max="37" width="3.42578125" customWidth="1"/>
    <col min="38" max="39" width="0.7109375" customWidth="1"/>
    <col min="40" max="40" width="4.5703125" customWidth="1"/>
  </cols>
  <sheetData>
    <row r="2" spans="1:43" ht="15.75" thickBot="1"/>
    <row r="3" spans="1:43" ht="15.75" thickBot="1">
      <c r="F3" s="879" t="s">
        <v>6</v>
      </c>
      <c r="G3" s="879"/>
      <c r="H3" s="879"/>
      <c r="I3" s="879"/>
      <c r="J3" s="879"/>
      <c r="K3" s="879"/>
      <c r="L3" s="879"/>
      <c r="M3" s="879"/>
      <c r="N3" s="879"/>
      <c r="O3" s="879"/>
      <c r="P3" s="879"/>
      <c r="Q3" s="879"/>
      <c r="R3" s="879"/>
      <c r="S3" s="879"/>
      <c r="T3" s="879"/>
      <c r="U3" s="879"/>
      <c r="V3" s="879"/>
      <c r="W3" s="879"/>
      <c r="X3" s="883" t="s">
        <v>65</v>
      </c>
      <c r="Y3" s="884"/>
      <c r="Z3" s="884"/>
      <c r="AA3" s="884"/>
      <c r="AB3" s="884"/>
      <c r="AC3" s="884"/>
      <c r="AD3" s="884"/>
      <c r="AE3" s="884"/>
      <c r="AF3" s="884"/>
      <c r="AG3" s="884"/>
      <c r="AH3" s="884"/>
      <c r="AI3" s="884"/>
      <c r="AJ3" s="884"/>
      <c r="AK3" s="885"/>
    </row>
    <row r="4" spans="1:43" ht="22.5" customHeight="1">
      <c r="C4" s="17"/>
      <c r="D4" s="42"/>
      <c r="E4" s="145"/>
      <c r="F4" s="835" t="s">
        <v>157</v>
      </c>
      <c r="G4" s="893">
        <v>41203</v>
      </c>
      <c r="H4" s="835" t="s">
        <v>158</v>
      </c>
      <c r="I4" s="886">
        <v>41203</v>
      </c>
      <c r="J4" s="835" t="s">
        <v>66</v>
      </c>
      <c r="K4" s="886">
        <v>41203</v>
      </c>
      <c r="L4" s="835" t="s">
        <v>157</v>
      </c>
      <c r="M4" s="837">
        <v>41216</v>
      </c>
      <c r="N4" s="886" t="s">
        <v>158</v>
      </c>
      <c r="O4" s="886">
        <v>41216</v>
      </c>
      <c r="P4" s="835" t="s">
        <v>189</v>
      </c>
      <c r="Q4" s="837">
        <v>41216</v>
      </c>
      <c r="R4" s="835" t="s">
        <v>204</v>
      </c>
      <c r="S4" s="837">
        <v>41223</v>
      </c>
      <c r="T4" s="835" t="s">
        <v>208</v>
      </c>
      <c r="U4" s="837">
        <v>41235</v>
      </c>
      <c r="V4" s="835" t="s">
        <v>66</v>
      </c>
      <c r="W4" s="837" t="s">
        <v>209</v>
      </c>
      <c r="X4" s="880" t="s">
        <v>189</v>
      </c>
      <c r="Y4" s="880">
        <v>41335</v>
      </c>
      <c r="Z4" s="880" t="s">
        <v>187</v>
      </c>
      <c r="AA4" s="880">
        <v>41335</v>
      </c>
      <c r="AB4" s="880"/>
      <c r="AC4" s="880"/>
      <c r="AD4" s="880"/>
      <c r="AE4" s="880"/>
      <c r="AF4" s="880"/>
      <c r="AG4" s="880"/>
      <c r="AH4" s="880"/>
      <c r="AI4" s="880"/>
      <c r="AJ4" s="880"/>
      <c r="AK4" s="880"/>
    </row>
    <row r="5" spans="1:43" ht="21.75" thickBot="1">
      <c r="C5" s="17"/>
      <c r="D5" s="764" t="s">
        <v>97</v>
      </c>
      <c r="E5" s="892"/>
      <c r="F5" s="836"/>
      <c r="G5" s="894"/>
      <c r="H5" s="836"/>
      <c r="I5" s="887"/>
      <c r="J5" s="836"/>
      <c r="K5" s="887"/>
      <c r="L5" s="836"/>
      <c r="M5" s="838"/>
      <c r="N5" s="887"/>
      <c r="O5" s="887"/>
      <c r="P5" s="836"/>
      <c r="Q5" s="838"/>
      <c r="R5" s="836"/>
      <c r="S5" s="838"/>
      <c r="T5" s="836"/>
      <c r="U5" s="838"/>
      <c r="V5" s="836"/>
      <c r="W5" s="838"/>
      <c r="X5" s="881"/>
      <c r="Y5" s="881"/>
      <c r="Z5" s="881"/>
      <c r="AA5" s="881"/>
      <c r="AB5" s="881"/>
      <c r="AC5" s="881"/>
      <c r="AD5" s="881"/>
      <c r="AE5" s="881"/>
      <c r="AF5" s="881"/>
      <c r="AG5" s="881"/>
      <c r="AH5" s="881"/>
      <c r="AI5" s="881"/>
      <c r="AJ5" s="881"/>
      <c r="AK5" s="881"/>
    </row>
    <row r="6" spans="1:43">
      <c r="B6" s="44"/>
      <c r="C6" s="45"/>
      <c r="D6" s="25"/>
      <c r="E6" s="25"/>
      <c r="F6" s="836"/>
      <c r="G6" s="894"/>
      <c r="H6" s="836"/>
      <c r="I6" s="887"/>
      <c r="J6" s="836"/>
      <c r="K6" s="887"/>
      <c r="L6" s="836"/>
      <c r="M6" s="838"/>
      <c r="N6" s="887"/>
      <c r="O6" s="887"/>
      <c r="P6" s="836"/>
      <c r="Q6" s="838"/>
      <c r="R6" s="836"/>
      <c r="S6" s="838"/>
      <c r="T6" s="836"/>
      <c r="U6" s="838"/>
      <c r="V6" s="836"/>
      <c r="W6" s="838"/>
      <c r="X6" s="881"/>
      <c r="Y6" s="881"/>
      <c r="Z6" s="881"/>
      <c r="AA6" s="881"/>
      <c r="AB6" s="881"/>
      <c r="AC6" s="881"/>
      <c r="AD6" s="881"/>
      <c r="AE6" s="881"/>
      <c r="AF6" s="881"/>
      <c r="AG6" s="881"/>
      <c r="AH6" s="881"/>
      <c r="AI6" s="881"/>
      <c r="AJ6" s="881"/>
      <c r="AK6" s="881"/>
    </row>
    <row r="7" spans="1:43" ht="21">
      <c r="B7" s="826" t="s">
        <v>24</v>
      </c>
      <c r="C7" s="827"/>
      <c r="D7" s="764">
        <v>2005</v>
      </c>
      <c r="E7" s="892"/>
      <c r="F7" s="836"/>
      <c r="G7" s="895"/>
      <c r="H7" s="836"/>
      <c r="I7" s="888"/>
      <c r="J7" s="836"/>
      <c r="K7" s="888"/>
      <c r="L7" s="836"/>
      <c r="M7" s="839"/>
      <c r="N7" s="888"/>
      <c r="O7" s="888"/>
      <c r="P7" s="836"/>
      <c r="Q7" s="839"/>
      <c r="R7" s="836"/>
      <c r="S7" s="839"/>
      <c r="T7" s="836"/>
      <c r="U7" s="839"/>
      <c r="V7" s="836"/>
      <c r="W7" s="839"/>
      <c r="X7" s="882"/>
      <c r="Y7" s="882"/>
      <c r="Z7" s="882"/>
      <c r="AA7" s="882"/>
      <c r="AB7" s="882"/>
      <c r="AC7" s="882"/>
      <c r="AD7" s="882"/>
      <c r="AE7" s="882"/>
      <c r="AF7" s="882"/>
      <c r="AG7" s="882"/>
      <c r="AH7" s="882"/>
      <c r="AI7" s="882"/>
      <c r="AJ7" s="882"/>
      <c r="AK7" s="882"/>
    </row>
    <row r="8" spans="1:43" ht="15.75" thickBot="1">
      <c r="B8" s="47"/>
      <c r="C8" s="48"/>
      <c r="D8" s="49"/>
      <c r="E8" s="49"/>
      <c r="F8" s="150">
        <v>4</v>
      </c>
      <c r="G8" s="151">
        <v>0</v>
      </c>
      <c r="H8" s="152">
        <v>1</v>
      </c>
      <c r="I8" s="153">
        <v>4</v>
      </c>
      <c r="J8" s="154">
        <v>0</v>
      </c>
      <c r="K8" s="155">
        <v>3</v>
      </c>
      <c r="L8" s="152">
        <v>2</v>
      </c>
      <c r="M8" s="153">
        <v>1</v>
      </c>
      <c r="N8" s="154">
        <v>1</v>
      </c>
      <c r="O8" s="155">
        <v>3</v>
      </c>
      <c r="P8" s="152">
        <v>1</v>
      </c>
      <c r="Q8" s="153">
        <v>3</v>
      </c>
      <c r="R8" s="154"/>
      <c r="S8" s="155"/>
      <c r="T8" s="152">
        <v>1</v>
      </c>
      <c r="U8" s="153">
        <v>6</v>
      </c>
      <c r="V8" s="154">
        <v>3</v>
      </c>
      <c r="W8" s="155">
        <v>2</v>
      </c>
      <c r="X8" s="154">
        <v>3</v>
      </c>
      <c r="Y8" s="155">
        <v>7</v>
      </c>
      <c r="Z8" s="154">
        <v>3</v>
      </c>
      <c r="AA8" s="155">
        <v>6</v>
      </c>
      <c r="AB8" s="152"/>
      <c r="AC8" s="153"/>
      <c r="AD8" s="152"/>
      <c r="AE8" s="153"/>
      <c r="AF8" s="154"/>
      <c r="AG8" s="155"/>
      <c r="AH8" s="674"/>
      <c r="AI8" s="675"/>
      <c r="AJ8" s="670"/>
      <c r="AK8" s="669"/>
      <c r="AL8">
        <f>F8+H8+J8+L8+N8+P8+R8+T8+V8+X8+Z8+AB8</f>
        <v>19</v>
      </c>
      <c r="AM8">
        <f>G8+I8+K8+M8+O8+Q8+S8+U8+W8+Y8+AA8+AC8</f>
        <v>35</v>
      </c>
    </row>
    <row r="9" spans="1:43" ht="15.75" customHeight="1" thickBot="1">
      <c r="B9" s="77" t="s">
        <v>25</v>
      </c>
      <c r="C9" s="77" t="s">
        <v>26</v>
      </c>
      <c r="D9" s="56" t="s">
        <v>27</v>
      </c>
      <c r="E9" s="57"/>
      <c r="F9" s="146" t="s">
        <v>25</v>
      </c>
      <c r="G9" s="147" t="s">
        <v>26</v>
      </c>
      <c r="H9" s="148" t="s">
        <v>25</v>
      </c>
      <c r="I9" s="149" t="s">
        <v>26</v>
      </c>
      <c r="J9" s="146" t="s">
        <v>25</v>
      </c>
      <c r="K9" s="147" t="s">
        <v>26</v>
      </c>
      <c r="L9" s="148" t="s">
        <v>25</v>
      </c>
      <c r="M9" s="149" t="s">
        <v>26</v>
      </c>
      <c r="N9" s="146" t="s">
        <v>25</v>
      </c>
      <c r="O9" s="147" t="s">
        <v>26</v>
      </c>
      <c r="P9" s="148" t="s">
        <v>25</v>
      </c>
      <c r="Q9" s="149" t="s">
        <v>26</v>
      </c>
      <c r="R9" s="146" t="s">
        <v>25</v>
      </c>
      <c r="S9" s="147" t="s">
        <v>26</v>
      </c>
      <c r="T9" s="148" t="s">
        <v>25</v>
      </c>
      <c r="U9" s="149" t="s">
        <v>26</v>
      </c>
      <c r="V9" s="146" t="s">
        <v>25</v>
      </c>
      <c r="W9" s="147" t="s">
        <v>26</v>
      </c>
      <c r="X9" s="148" t="s">
        <v>25</v>
      </c>
      <c r="Y9" s="149" t="s">
        <v>26</v>
      </c>
      <c r="Z9" s="146" t="s">
        <v>25</v>
      </c>
      <c r="AA9" s="147" t="s">
        <v>26</v>
      </c>
      <c r="AB9" s="148" t="s">
        <v>25</v>
      </c>
      <c r="AC9" s="149" t="s">
        <v>26</v>
      </c>
      <c r="AD9" s="148" t="s">
        <v>25</v>
      </c>
      <c r="AE9" s="149" t="s">
        <v>26</v>
      </c>
      <c r="AF9" s="148" t="s">
        <v>25</v>
      </c>
      <c r="AG9" s="149" t="s">
        <v>26</v>
      </c>
      <c r="AH9" s="671" t="s">
        <v>25</v>
      </c>
      <c r="AI9" s="672" t="s">
        <v>26</v>
      </c>
      <c r="AJ9" s="671" t="s">
        <v>25</v>
      </c>
      <c r="AK9" s="672" t="s">
        <v>26</v>
      </c>
    </row>
    <row r="10" spans="1:43">
      <c r="A10">
        <v>1</v>
      </c>
      <c r="B10" s="109">
        <f>AL10</f>
        <v>1</v>
      </c>
      <c r="C10" s="2">
        <f t="shared" ref="C10:C23" si="0">AM10</f>
        <v>5</v>
      </c>
      <c r="D10" s="586" t="s">
        <v>112</v>
      </c>
      <c r="E10" s="587" t="s">
        <v>77</v>
      </c>
      <c r="F10" s="164"/>
      <c r="G10" s="472">
        <v>1</v>
      </c>
      <c r="H10" s="164"/>
      <c r="I10" s="474">
        <v>1</v>
      </c>
      <c r="J10" s="164"/>
      <c r="K10" s="472"/>
      <c r="L10" s="164">
        <v>1</v>
      </c>
      <c r="M10" s="470">
        <v>1</v>
      </c>
      <c r="N10" s="164"/>
      <c r="O10" s="470">
        <v>1</v>
      </c>
      <c r="P10" s="164"/>
      <c r="Q10" s="470">
        <v>1</v>
      </c>
      <c r="R10" s="164"/>
      <c r="S10" s="470"/>
      <c r="T10" s="164"/>
      <c r="U10" s="470"/>
      <c r="V10" s="164"/>
      <c r="W10" s="470"/>
      <c r="X10" s="354"/>
      <c r="Y10" s="467"/>
      <c r="Z10" s="354"/>
      <c r="AA10" s="179"/>
      <c r="AB10" s="180"/>
      <c r="AC10" s="181"/>
      <c r="AD10" s="354"/>
      <c r="AE10" s="179"/>
      <c r="AF10" s="354"/>
      <c r="AG10" s="179"/>
      <c r="AH10" s="354"/>
      <c r="AI10" s="179"/>
      <c r="AJ10" s="354"/>
      <c r="AK10" s="179"/>
      <c r="AL10">
        <f>F10+H10+J10+L10+N10+P10+R10+T10+V10+X10+Z10+AB10</f>
        <v>1</v>
      </c>
      <c r="AM10">
        <f t="shared" ref="AM10:AM23" si="1">G10+I10+K10+M10+O10+Q10+S10+U10+W10+Y10+AA10+AC10</f>
        <v>5</v>
      </c>
    </row>
    <row r="11" spans="1:43">
      <c r="A11">
        <v>2</v>
      </c>
      <c r="B11" s="98">
        <f t="shared" ref="B11:B23" si="2">AL11</f>
        <v>0</v>
      </c>
      <c r="C11" s="1">
        <f t="shared" si="0"/>
        <v>5</v>
      </c>
      <c r="D11" s="65" t="s">
        <v>113</v>
      </c>
      <c r="E11" s="66" t="s">
        <v>114</v>
      </c>
      <c r="F11" s="168"/>
      <c r="G11" s="473">
        <v>1</v>
      </c>
      <c r="H11" s="168"/>
      <c r="I11" s="475">
        <v>1</v>
      </c>
      <c r="J11" s="168"/>
      <c r="K11" s="473"/>
      <c r="L11" s="168"/>
      <c r="M11" s="157">
        <v>1</v>
      </c>
      <c r="N11" s="168"/>
      <c r="O11" s="157">
        <v>1</v>
      </c>
      <c r="P11" s="168"/>
      <c r="Q11" s="157">
        <v>1</v>
      </c>
      <c r="R11" s="168"/>
      <c r="S11" s="157"/>
      <c r="T11" s="168"/>
      <c r="U11" s="157"/>
      <c r="V11" s="168"/>
      <c r="W11" s="157"/>
      <c r="X11" s="182"/>
      <c r="Y11" s="468"/>
      <c r="Z11" s="182"/>
      <c r="AA11" s="183"/>
      <c r="AB11" s="184"/>
      <c r="AC11" s="185"/>
      <c r="AD11" s="182"/>
      <c r="AE11" s="183"/>
      <c r="AF11" s="182"/>
      <c r="AG11" s="183"/>
      <c r="AH11" s="182"/>
      <c r="AI11" s="183"/>
      <c r="AJ11" s="182"/>
      <c r="AK11" s="183"/>
      <c r="AL11">
        <f t="shared" ref="AL11:AL23" si="3">F11+H11+J11+L11+N11+P11+R11+T11+V11+X11+Z11+AB11</f>
        <v>0</v>
      </c>
      <c r="AM11">
        <f t="shared" si="1"/>
        <v>5</v>
      </c>
      <c r="AO11" s="128"/>
    </row>
    <row r="12" spans="1:43">
      <c r="A12">
        <v>3</v>
      </c>
      <c r="B12" s="98">
        <f t="shared" si="2"/>
        <v>4</v>
      </c>
      <c r="C12" s="1">
        <f t="shared" si="0"/>
        <v>5</v>
      </c>
      <c r="D12" s="65" t="s">
        <v>115</v>
      </c>
      <c r="E12" s="66" t="s">
        <v>77</v>
      </c>
      <c r="F12" s="168"/>
      <c r="G12" s="473">
        <v>1</v>
      </c>
      <c r="H12" s="168"/>
      <c r="I12" s="475">
        <v>1</v>
      </c>
      <c r="J12" s="168"/>
      <c r="K12" s="473"/>
      <c r="L12" s="168">
        <v>1</v>
      </c>
      <c r="M12" s="157">
        <v>1</v>
      </c>
      <c r="N12" s="168"/>
      <c r="O12" s="157">
        <v>1</v>
      </c>
      <c r="P12" s="168"/>
      <c r="Q12" s="157">
        <v>1</v>
      </c>
      <c r="R12" s="168"/>
      <c r="S12" s="157"/>
      <c r="T12" s="168"/>
      <c r="U12" s="157"/>
      <c r="V12" s="168"/>
      <c r="W12" s="157"/>
      <c r="X12" s="182">
        <v>2</v>
      </c>
      <c r="Y12" s="468"/>
      <c r="Z12" s="673">
        <v>1</v>
      </c>
      <c r="AA12" s="183"/>
      <c r="AB12" s="184"/>
      <c r="AC12" s="185"/>
      <c r="AD12" s="182"/>
      <c r="AE12" s="183"/>
      <c r="AF12" s="182"/>
      <c r="AG12" s="183"/>
      <c r="AH12" s="182"/>
      <c r="AI12" s="183"/>
      <c r="AJ12" s="182"/>
      <c r="AK12" s="183"/>
      <c r="AL12">
        <f t="shared" si="3"/>
        <v>4</v>
      </c>
      <c r="AM12">
        <f t="shared" si="1"/>
        <v>5</v>
      </c>
    </row>
    <row r="13" spans="1:43">
      <c r="A13">
        <v>4</v>
      </c>
      <c r="B13" s="98">
        <f t="shared" si="2"/>
        <v>4</v>
      </c>
      <c r="C13" s="1">
        <f t="shared" si="0"/>
        <v>7</v>
      </c>
      <c r="D13" s="65" t="s">
        <v>116</v>
      </c>
      <c r="E13" s="66" t="s">
        <v>42</v>
      </c>
      <c r="F13" s="168">
        <v>2</v>
      </c>
      <c r="G13" s="473">
        <v>1</v>
      </c>
      <c r="H13" s="168"/>
      <c r="I13" s="475">
        <v>1</v>
      </c>
      <c r="J13" s="168"/>
      <c r="K13" s="473"/>
      <c r="L13" s="168"/>
      <c r="M13" s="157">
        <v>1</v>
      </c>
      <c r="N13" s="168">
        <v>1</v>
      </c>
      <c r="O13" s="157">
        <v>1</v>
      </c>
      <c r="P13" s="168"/>
      <c r="Q13" s="157">
        <v>1</v>
      </c>
      <c r="R13" s="168"/>
      <c r="S13" s="157"/>
      <c r="T13" s="168"/>
      <c r="U13" s="157">
        <v>1</v>
      </c>
      <c r="V13" s="168"/>
      <c r="W13" s="157">
        <v>1</v>
      </c>
      <c r="X13" s="673">
        <v>1</v>
      </c>
      <c r="Y13" s="468"/>
      <c r="Z13" s="182"/>
      <c r="AA13" s="183"/>
      <c r="AB13" s="184"/>
      <c r="AC13" s="185"/>
      <c r="AD13" s="182"/>
      <c r="AE13" s="183"/>
      <c r="AF13" s="182"/>
      <c r="AG13" s="183"/>
      <c r="AH13" s="182"/>
      <c r="AI13" s="183"/>
      <c r="AJ13" s="182"/>
      <c r="AK13" s="183"/>
      <c r="AL13">
        <f t="shared" si="3"/>
        <v>4</v>
      </c>
      <c r="AM13">
        <f t="shared" si="1"/>
        <v>7</v>
      </c>
    </row>
    <row r="14" spans="1:43">
      <c r="A14">
        <v>5</v>
      </c>
      <c r="B14" s="98">
        <f t="shared" si="2"/>
        <v>2</v>
      </c>
      <c r="C14" s="1">
        <f t="shared" si="0"/>
        <v>4</v>
      </c>
      <c r="D14" s="65" t="s">
        <v>159</v>
      </c>
      <c r="E14" s="66" t="s">
        <v>160</v>
      </c>
      <c r="F14" s="168"/>
      <c r="G14" s="473">
        <v>1</v>
      </c>
      <c r="H14" s="168"/>
      <c r="I14" s="475">
        <v>1</v>
      </c>
      <c r="J14" s="168"/>
      <c r="K14" s="473"/>
      <c r="L14" s="168"/>
      <c r="M14" s="157"/>
      <c r="N14" s="168"/>
      <c r="O14" s="157"/>
      <c r="P14" s="168"/>
      <c r="Q14" s="157"/>
      <c r="R14" s="168"/>
      <c r="S14" s="157"/>
      <c r="T14" s="168"/>
      <c r="U14" s="157">
        <v>1</v>
      </c>
      <c r="V14" s="168"/>
      <c r="W14" s="157">
        <v>1</v>
      </c>
      <c r="X14" s="182"/>
      <c r="Y14" s="468"/>
      <c r="Z14" s="182">
        <v>2</v>
      </c>
      <c r="AA14" s="183"/>
      <c r="AB14" s="184"/>
      <c r="AC14" s="185"/>
      <c r="AD14" s="182"/>
      <c r="AE14" s="183"/>
      <c r="AF14" s="182"/>
      <c r="AG14" s="183"/>
      <c r="AH14" s="182"/>
      <c r="AI14" s="183"/>
      <c r="AJ14" s="182"/>
      <c r="AK14" s="183"/>
      <c r="AL14">
        <f t="shared" si="3"/>
        <v>2</v>
      </c>
      <c r="AM14">
        <f t="shared" si="1"/>
        <v>4</v>
      </c>
      <c r="AP14" s="4"/>
      <c r="AQ14" s="4"/>
    </row>
    <row r="15" spans="1:43">
      <c r="A15">
        <v>6</v>
      </c>
      <c r="B15" s="98">
        <f t="shared" si="2"/>
        <v>0</v>
      </c>
      <c r="C15" s="1">
        <f t="shared" si="0"/>
        <v>0</v>
      </c>
      <c r="D15" s="65" t="s">
        <v>161</v>
      </c>
      <c r="E15" s="66" t="s">
        <v>162</v>
      </c>
      <c r="F15" s="168"/>
      <c r="G15" s="473"/>
      <c r="H15" s="168"/>
      <c r="I15" s="475"/>
      <c r="J15" s="168"/>
      <c r="K15" s="473"/>
      <c r="L15" s="168"/>
      <c r="M15" s="157"/>
      <c r="N15" s="168"/>
      <c r="O15" s="157"/>
      <c r="P15" s="168"/>
      <c r="Q15" s="157"/>
      <c r="R15" s="168"/>
      <c r="S15" s="157"/>
      <c r="T15" s="168"/>
      <c r="U15" s="157"/>
      <c r="V15" s="168"/>
      <c r="W15" s="157"/>
      <c r="X15" s="182"/>
      <c r="Y15" s="468"/>
      <c r="Z15" s="182"/>
      <c r="AA15" s="183"/>
      <c r="AB15" s="184"/>
      <c r="AC15" s="185"/>
      <c r="AD15" s="182"/>
      <c r="AE15" s="183"/>
      <c r="AF15" s="182"/>
      <c r="AG15" s="183"/>
      <c r="AH15" s="182"/>
      <c r="AI15" s="183"/>
      <c r="AJ15" s="182"/>
      <c r="AK15" s="183"/>
      <c r="AL15">
        <f t="shared" si="3"/>
        <v>0</v>
      </c>
      <c r="AM15">
        <f t="shared" si="1"/>
        <v>0</v>
      </c>
      <c r="AP15" s="4"/>
      <c r="AQ15" s="4"/>
    </row>
    <row r="16" spans="1:43">
      <c r="A16">
        <v>7</v>
      </c>
      <c r="B16" s="1">
        <f t="shared" si="2"/>
        <v>0</v>
      </c>
      <c r="C16" s="1">
        <f t="shared" si="0"/>
        <v>0</v>
      </c>
      <c r="D16" s="588" t="s">
        <v>129</v>
      </c>
      <c r="E16" s="589" t="s">
        <v>127</v>
      </c>
      <c r="F16" s="168"/>
      <c r="G16" s="473"/>
      <c r="H16" s="168"/>
      <c r="I16" s="475"/>
      <c r="J16" s="168"/>
      <c r="K16" s="473"/>
      <c r="L16" s="168"/>
      <c r="M16" s="157"/>
      <c r="N16" s="168"/>
      <c r="O16" s="157"/>
      <c r="P16" s="168"/>
      <c r="Q16" s="157"/>
      <c r="R16" s="168"/>
      <c r="S16" s="157"/>
      <c r="T16" s="168"/>
      <c r="U16" s="157"/>
      <c r="V16" s="168"/>
      <c r="W16" s="157"/>
      <c r="X16" s="182"/>
      <c r="Y16" s="468"/>
      <c r="Z16" s="182"/>
      <c r="AA16" s="183"/>
      <c r="AB16" s="184"/>
      <c r="AC16" s="185"/>
      <c r="AD16" s="182"/>
      <c r="AE16" s="183"/>
      <c r="AF16" s="182"/>
      <c r="AG16" s="183"/>
      <c r="AH16" s="182"/>
      <c r="AI16" s="183"/>
      <c r="AJ16" s="182"/>
      <c r="AK16" s="183"/>
      <c r="AL16">
        <f t="shared" si="3"/>
        <v>0</v>
      </c>
      <c r="AM16">
        <f t="shared" si="1"/>
        <v>0</v>
      </c>
      <c r="AP16" s="4"/>
      <c r="AQ16" s="4"/>
    </row>
    <row r="17" spans="1:39">
      <c r="A17">
        <v>8</v>
      </c>
      <c r="B17" s="1">
        <f t="shared" si="2"/>
        <v>0</v>
      </c>
      <c r="C17" s="1">
        <f t="shared" si="0"/>
        <v>4</v>
      </c>
      <c r="D17" s="590" t="s">
        <v>128</v>
      </c>
      <c r="E17" s="589" t="s">
        <v>132</v>
      </c>
      <c r="F17" s="168"/>
      <c r="G17" s="473">
        <v>1</v>
      </c>
      <c r="H17" s="168"/>
      <c r="I17" s="475">
        <v>1</v>
      </c>
      <c r="J17" s="168"/>
      <c r="K17" s="473"/>
      <c r="L17" s="168"/>
      <c r="M17" s="157"/>
      <c r="N17" s="168"/>
      <c r="O17" s="157"/>
      <c r="P17" s="168"/>
      <c r="Q17" s="157"/>
      <c r="R17" s="168"/>
      <c r="S17" s="157"/>
      <c r="T17" s="168"/>
      <c r="U17" s="157">
        <v>1</v>
      </c>
      <c r="V17" s="168"/>
      <c r="W17" s="157">
        <v>1</v>
      </c>
      <c r="X17" s="182"/>
      <c r="Y17" s="468"/>
      <c r="Z17" s="182"/>
      <c r="AA17" s="183"/>
      <c r="AB17" s="184"/>
      <c r="AC17" s="185"/>
      <c r="AD17" s="182"/>
      <c r="AE17" s="183"/>
      <c r="AF17" s="182"/>
      <c r="AG17" s="183"/>
      <c r="AH17" s="182"/>
      <c r="AI17" s="183"/>
      <c r="AJ17" s="182"/>
      <c r="AK17" s="183"/>
      <c r="AL17">
        <f t="shared" si="3"/>
        <v>0</v>
      </c>
      <c r="AM17">
        <f t="shared" si="1"/>
        <v>4</v>
      </c>
    </row>
    <row r="18" spans="1:39">
      <c r="A18">
        <v>9</v>
      </c>
      <c r="B18" s="1">
        <f t="shared" si="2"/>
        <v>0</v>
      </c>
      <c r="C18" s="1">
        <f t="shared" si="0"/>
        <v>5</v>
      </c>
      <c r="D18" s="590" t="s">
        <v>130</v>
      </c>
      <c r="E18" s="589" t="s">
        <v>133</v>
      </c>
      <c r="F18" s="168"/>
      <c r="G18" s="473">
        <v>1</v>
      </c>
      <c r="H18" s="168"/>
      <c r="I18" s="475">
        <v>1</v>
      </c>
      <c r="J18" s="168"/>
      <c r="K18" s="473"/>
      <c r="L18" s="168"/>
      <c r="M18" s="157">
        <v>1</v>
      </c>
      <c r="N18" s="168"/>
      <c r="O18" s="157">
        <v>1</v>
      </c>
      <c r="P18" s="168"/>
      <c r="Q18" s="157">
        <v>1</v>
      </c>
      <c r="R18" s="168"/>
      <c r="S18" s="157"/>
      <c r="T18" s="168"/>
      <c r="U18" s="157"/>
      <c r="V18" s="168"/>
      <c r="W18" s="157"/>
      <c r="X18" s="182"/>
      <c r="Y18" s="468"/>
      <c r="Z18" s="182"/>
      <c r="AA18" s="183"/>
      <c r="AB18" s="184"/>
      <c r="AC18" s="185"/>
      <c r="AD18" s="182"/>
      <c r="AE18" s="183"/>
      <c r="AF18" s="182"/>
      <c r="AG18" s="183"/>
      <c r="AH18" s="182"/>
      <c r="AI18" s="183"/>
      <c r="AJ18" s="182"/>
      <c r="AK18" s="183"/>
      <c r="AL18">
        <f t="shared" si="3"/>
        <v>0</v>
      </c>
      <c r="AM18">
        <f t="shared" si="1"/>
        <v>5</v>
      </c>
    </row>
    <row r="19" spans="1:39">
      <c r="A19">
        <v>10</v>
      </c>
      <c r="B19" s="98">
        <f t="shared" si="2"/>
        <v>0</v>
      </c>
      <c r="C19" s="1">
        <f t="shared" si="0"/>
        <v>5</v>
      </c>
      <c r="D19" s="65" t="s">
        <v>131</v>
      </c>
      <c r="E19" s="66" t="s">
        <v>134</v>
      </c>
      <c r="F19" s="168"/>
      <c r="G19" s="473">
        <v>1</v>
      </c>
      <c r="H19" s="168"/>
      <c r="I19" s="476">
        <v>1</v>
      </c>
      <c r="J19" s="168"/>
      <c r="K19" s="477"/>
      <c r="L19" s="168"/>
      <c r="M19" s="156">
        <v>1</v>
      </c>
      <c r="N19" s="168"/>
      <c r="O19" s="156">
        <v>1</v>
      </c>
      <c r="P19" s="168"/>
      <c r="Q19" s="156">
        <v>1</v>
      </c>
      <c r="R19" s="168"/>
      <c r="S19" s="156"/>
      <c r="T19" s="168"/>
      <c r="U19" s="156"/>
      <c r="V19" s="168"/>
      <c r="W19" s="156"/>
      <c r="X19" s="186"/>
      <c r="Y19" s="467"/>
      <c r="Z19" s="186"/>
      <c r="AA19" s="187"/>
      <c r="AB19" s="180"/>
      <c r="AC19" s="181"/>
      <c r="AD19" s="186"/>
      <c r="AE19" s="187"/>
      <c r="AF19" s="186"/>
      <c r="AG19" s="187"/>
      <c r="AH19" s="186"/>
      <c r="AI19" s="187"/>
      <c r="AJ19" s="186"/>
      <c r="AK19" s="187"/>
      <c r="AL19">
        <f t="shared" si="3"/>
        <v>0</v>
      </c>
      <c r="AM19">
        <f t="shared" si="1"/>
        <v>5</v>
      </c>
    </row>
    <row r="20" spans="1:39">
      <c r="B20" s="98">
        <f t="shared" si="2"/>
        <v>2</v>
      </c>
      <c r="C20" s="1">
        <f t="shared" si="0"/>
        <v>5</v>
      </c>
      <c r="D20" s="590" t="s">
        <v>163</v>
      </c>
      <c r="E20" s="589" t="s">
        <v>162</v>
      </c>
      <c r="F20" s="168">
        <v>1</v>
      </c>
      <c r="G20" s="158"/>
      <c r="H20" s="168"/>
      <c r="I20" s="157"/>
      <c r="J20" s="168"/>
      <c r="K20" s="158"/>
      <c r="L20" s="168"/>
      <c r="M20" s="157">
        <v>1</v>
      </c>
      <c r="N20" s="168"/>
      <c r="O20" s="158">
        <v>1</v>
      </c>
      <c r="P20" s="168"/>
      <c r="Q20" s="157">
        <v>1</v>
      </c>
      <c r="R20" s="168"/>
      <c r="S20" s="158"/>
      <c r="T20" s="168">
        <v>1</v>
      </c>
      <c r="U20" s="157">
        <v>1</v>
      </c>
      <c r="V20" s="168"/>
      <c r="W20" s="157">
        <v>1</v>
      </c>
      <c r="X20" s="182"/>
      <c r="Y20" s="468"/>
      <c r="Z20" s="182"/>
      <c r="AA20" s="183"/>
      <c r="AB20" s="184"/>
      <c r="AC20" s="185"/>
      <c r="AD20" s="182"/>
      <c r="AE20" s="183"/>
      <c r="AF20" s="182"/>
      <c r="AG20" s="183"/>
      <c r="AH20" s="182"/>
      <c r="AI20" s="183"/>
      <c r="AJ20" s="182"/>
      <c r="AK20" s="183"/>
      <c r="AL20">
        <f t="shared" si="3"/>
        <v>2</v>
      </c>
      <c r="AM20">
        <f t="shared" si="1"/>
        <v>5</v>
      </c>
    </row>
    <row r="21" spans="1:39">
      <c r="B21" s="98">
        <f t="shared" si="2"/>
        <v>1</v>
      </c>
      <c r="C21" s="1">
        <f t="shared" si="0"/>
        <v>4</v>
      </c>
      <c r="D21" s="65" t="s">
        <v>164</v>
      </c>
      <c r="E21" s="66" t="s">
        <v>165</v>
      </c>
      <c r="F21" s="168"/>
      <c r="G21" s="158">
        <v>1</v>
      </c>
      <c r="H21" s="168">
        <v>1</v>
      </c>
      <c r="I21" s="157">
        <v>1</v>
      </c>
      <c r="J21" s="168"/>
      <c r="K21" s="158"/>
      <c r="L21" s="168"/>
      <c r="M21" s="157"/>
      <c r="N21" s="168"/>
      <c r="O21" s="158"/>
      <c r="P21" s="168"/>
      <c r="Q21" s="157"/>
      <c r="R21" s="168"/>
      <c r="S21" s="158"/>
      <c r="T21" s="168"/>
      <c r="U21" s="157">
        <v>1</v>
      </c>
      <c r="V21" s="168"/>
      <c r="W21" s="157">
        <v>1</v>
      </c>
      <c r="X21" s="182"/>
      <c r="Y21" s="468"/>
      <c r="Z21" s="182"/>
      <c r="AA21" s="183"/>
      <c r="AB21" s="184"/>
      <c r="AC21" s="185"/>
      <c r="AD21" s="182"/>
      <c r="AE21" s="183"/>
      <c r="AF21" s="182"/>
      <c r="AG21" s="183"/>
      <c r="AH21" s="182"/>
      <c r="AI21" s="183"/>
      <c r="AJ21" s="182"/>
      <c r="AK21" s="183"/>
      <c r="AL21">
        <f t="shared" si="3"/>
        <v>1</v>
      </c>
      <c r="AM21">
        <f t="shared" si="1"/>
        <v>4</v>
      </c>
    </row>
    <row r="22" spans="1:39">
      <c r="B22" s="1">
        <f t="shared" si="2"/>
        <v>2</v>
      </c>
      <c r="C22" s="1">
        <f t="shared" si="0"/>
        <v>7</v>
      </c>
      <c r="D22" s="65" t="s">
        <v>136</v>
      </c>
      <c r="E22" s="66" t="s">
        <v>166</v>
      </c>
      <c r="F22" s="168">
        <v>1</v>
      </c>
      <c r="G22" s="158">
        <v>1</v>
      </c>
      <c r="H22" s="168"/>
      <c r="I22" s="157">
        <v>1</v>
      </c>
      <c r="J22" s="168"/>
      <c r="K22" s="158"/>
      <c r="L22" s="168"/>
      <c r="M22" s="157">
        <v>1</v>
      </c>
      <c r="N22" s="168"/>
      <c r="O22" s="158">
        <v>1</v>
      </c>
      <c r="P22" s="168">
        <v>1</v>
      </c>
      <c r="Q22" s="157">
        <v>1</v>
      </c>
      <c r="R22" s="168"/>
      <c r="S22" s="158"/>
      <c r="T22" s="168"/>
      <c r="U22" s="157">
        <v>1</v>
      </c>
      <c r="V22" s="168"/>
      <c r="W22" s="157">
        <v>1</v>
      </c>
      <c r="X22" s="182"/>
      <c r="Y22" s="468"/>
      <c r="Z22" s="182"/>
      <c r="AA22" s="183"/>
      <c r="AB22" s="184"/>
      <c r="AC22" s="185"/>
      <c r="AD22" s="182"/>
      <c r="AE22" s="183"/>
      <c r="AF22" s="182"/>
      <c r="AG22" s="183"/>
      <c r="AH22" s="182"/>
      <c r="AI22" s="183"/>
      <c r="AJ22" s="182"/>
      <c r="AK22" s="183"/>
      <c r="AL22">
        <f t="shared" si="3"/>
        <v>2</v>
      </c>
      <c r="AM22">
        <f t="shared" si="1"/>
        <v>7</v>
      </c>
    </row>
    <row r="23" spans="1:39" ht="15.75" thickBot="1">
      <c r="B23" s="5">
        <f t="shared" si="2"/>
        <v>0</v>
      </c>
      <c r="C23" s="5">
        <f t="shared" si="0"/>
        <v>0</v>
      </c>
      <c r="D23" s="106" t="s">
        <v>196</v>
      </c>
      <c r="E23" s="70" t="s">
        <v>197</v>
      </c>
      <c r="F23" s="174"/>
      <c r="G23" s="160"/>
      <c r="H23" s="174"/>
      <c r="I23" s="159"/>
      <c r="J23" s="174"/>
      <c r="K23" s="160"/>
      <c r="L23" s="174"/>
      <c r="M23" s="159"/>
      <c r="N23" s="174"/>
      <c r="O23" s="160"/>
      <c r="P23" s="174"/>
      <c r="Q23" s="159"/>
      <c r="R23" s="174"/>
      <c r="S23" s="160"/>
      <c r="T23" s="174"/>
      <c r="U23" s="159"/>
      <c r="V23" s="174"/>
      <c r="W23" s="159"/>
      <c r="X23" s="188"/>
      <c r="Y23" s="469"/>
      <c r="Z23" s="188"/>
      <c r="AA23" s="189"/>
      <c r="AB23" s="190"/>
      <c r="AC23" s="191"/>
      <c r="AD23" s="188"/>
      <c r="AE23" s="189"/>
      <c r="AF23" s="188"/>
      <c r="AG23" s="189"/>
      <c r="AH23" s="188"/>
      <c r="AI23" s="189"/>
      <c r="AJ23" s="188"/>
      <c r="AK23" s="189"/>
      <c r="AL23">
        <f t="shared" si="3"/>
        <v>0</v>
      </c>
      <c r="AM23">
        <f t="shared" si="1"/>
        <v>0</v>
      </c>
    </row>
    <row r="24" spans="1:39" ht="15.75" thickBot="1">
      <c r="B24" s="268">
        <f>AL8</f>
        <v>19</v>
      </c>
      <c r="W24">
        <f>SUM(W10:W23)</f>
        <v>6</v>
      </c>
    </row>
    <row r="25" spans="1:39" ht="15.75" thickBot="1">
      <c r="B25" s="72" t="s">
        <v>8</v>
      </c>
      <c r="C25" s="267">
        <f>AM8</f>
        <v>35</v>
      </c>
      <c r="F25" s="73"/>
      <c r="G25" t="s">
        <v>32</v>
      </c>
    </row>
    <row r="26" spans="1:39" ht="15.75" thickBot="1">
      <c r="C26" s="72" t="s">
        <v>9</v>
      </c>
      <c r="J26" s="889" t="s">
        <v>63</v>
      </c>
      <c r="K26" s="890"/>
      <c r="L26" s="890"/>
      <c r="M26" s="890"/>
      <c r="N26" s="890"/>
      <c r="O26" s="890"/>
      <c r="P26" s="890"/>
      <c r="Q26" s="891"/>
    </row>
    <row r="27" spans="1:39" ht="15.75" thickBot="1">
      <c r="F27" s="74"/>
      <c r="G27" t="s">
        <v>33</v>
      </c>
      <c r="J27" s="485" t="s">
        <v>25</v>
      </c>
      <c r="K27" s="25"/>
      <c r="L27" s="25"/>
      <c r="M27" s="25"/>
      <c r="N27" s="25"/>
      <c r="O27" s="25"/>
      <c r="P27" s="25"/>
      <c r="Q27" s="46"/>
    </row>
    <row r="28" spans="1:39" ht="15.75" thickBot="1">
      <c r="J28" s="749" t="s">
        <v>191</v>
      </c>
      <c r="K28" s="750"/>
      <c r="L28" s="750"/>
      <c r="M28" s="750"/>
      <c r="N28" s="750"/>
      <c r="O28" s="750"/>
      <c r="P28" s="750"/>
      <c r="Q28" s="813"/>
    </row>
    <row r="29" spans="1:39" ht="15.75" thickBot="1">
      <c r="F29" s="93"/>
      <c r="G29" t="s">
        <v>53</v>
      </c>
      <c r="J29" s="749" t="s">
        <v>192</v>
      </c>
      <c r="K29" s="750"/>
      <c r="L29" s="750"/>
      <c r="M29" s="750"/>
      <c r="N29" s="750"/>
      <c r="O29" s="750"/>
      <c r="P29" s="750"/>
      <c r="Q29" s="813"/>
    </row>
    <row r="30" spans="1:39">
      <c r="J30" s="749" t="s">
        <v>193</v>
      </c>
      <c r="K30" s="750"/>
      <c r="L30" s="750"/>
      <c r="M30" s="750"/>
      <c r="N30" s="750"/>
      <c r="O30" s="750"/>
      <c r="P30" s="750"/>
      <c r="Q30" s="813"/>
    </row>
    <row r="31" spans="1:39">
      <c r="J31" s="256"/>
      <c r="K31" s="226" t="s">
        <v>164</v>
      </c>
      <c r="L31" s="25"/>
      <c r="M31" s="25"/>
      <c r="N31" s="226"/>
      <c r="O31" s="25"/>
      <c r="P31" s="25"/>
      <c r="Q31" s="46"/>
    </row>
    <row r="32" spans="1:39">
      <c r="J32" s="256"/>
      <c r="K32" s="226"/>
      <c r="L32" s="25"/>
      <c r="M32" s="25"/>
      <c r="N32" s="25"/>
      <c r="O32" s="25"/>
      <c r="P32" s="25"/>
      <c r="Q32" s="46"/>
    </row>
    <row r="33" spans="2:33" ht="15.75" thickBot="1">
      <c r="J33" s="264"/>
      <c r="K33" s="265"/>
      <c r="L33" s="258"/>
      <c r="M33" s="258"/>
      <c r="N33" s="258"/>
      <c r="O33" s="258"/>
      <c r="P33" s="258"/>
      <c r="Q33" s="259"/>
    </row>
    <row r="36" spans="2:33">
      <c r="B36" t="s">
        <v>67</v>
      </c>
      <c r="AA36" s="37" t="s">
        <v>49</v>
      </c>
      <c r="AE36" s="37"/>
      <c r="AG36" s="37"/>
    </row>
    <row r="37" spans="2:33" ht="18.75">
      <c r="B37" t="s">
        <v>68</v>
      </c>
      <c r="AA37" s="85" t="s">
        <v>50</v>
      </c>
      <c r="AE37" s="85"/>
      <c r="AG37" s="85"/>
    </row>
  </sheetData>
  <mergeCells count="41">
    <mergeCell ref="J30:Q30"/>
    <mergeCell ref="AC4:AC7"/>
    <mergeCell ref="W4:W7"/>
    <mergeCell ref="B7:C7"/>
    <mergeCell ref="Q4:Q7"/>
    <mergeCell ref="J26:Q26"/>
    <mergeCell ref="M4:M7"/>
    <mergeCell ref="P4:P7"/>
    <mergeCell ref="O4:O7"/>
    <mergeCell ref="D7:E7"/>
    <mergeCell ref="F4:F7"/>
    <mergeCell ref="G4:G7"/>
    <mergeCell ref="H4:H7"/>
    <mergeCell ref="D5:E5"/>
    <mergeCell ref="I4:I7"/>
    <mergeCell ref="J28:Q28"/>
    <mergeCell ref="J29:Q29"/>
    <mergeCell ref="AK4:AK7"/>
    <mergeCell ref="AH4:AH7"/>
    <mergeCell ref="R4:R7"/>
    <mergeCell ref="U4:U7"/>
    <mergeCell ref="V4:V7"/>
    <mergeCell ref="T4:T7"/>
    <mergeCell ref="S4:S7"/>
    <mergeCell ref="AJ4:AJ7"/>
    <mergeCell ref="AI4:AI7"/>
    <mergeCell ref="L4:L7"/>
    <mergeCell ref="J4:J7"/>
    <mergeCell ref="K4:K7"/>
    <mergeCell ref="Y4:Y7"/>
    <mergeCell ref="Z4:Z7"/>
    <mergeCell ref="F3:W3"/>
    <mergeCell ref="AD4:AD7"/>
    <mergeCell ref="AE4:AE7"/>
    <mergeCell ref="AF4:AF7"/>
    <mergeCell ref="AG4:AG7"/>
    <mergeCell ref="X3:AK3"/>
    <mergeCell ref="AB4:AB7"/>
    <mergeCell ref="AA4:AA7"/>
    <mergeCell ref="N4:N7"/>
    <mergeCell ref="X4:X7"/>
  </mergeCells>
  <conditionalFormatting sqref="V10:V23 X10:AK23">
    <cfRule type="cellIs" dxfId="5" priority="33" operator="greaterThan">
      <formula>1</formula>
    </cfRule>
    <cfRule type="cellIs" dxfId="4" priority="34" operator="greaterThan">
      <formula>1</formula>
    </cfRule>
  </conditionalFormatting>
  <conditionalFormatting sqref="F10:F23 H10:H23 J10:J23 L10:L23 N10:N23 P10:P23 R10:R23 T10:T23 V10:V23">
    <cfRule type="cellIs" dxfId="3" priority="30" operator="greaterThan">
      <formula>0</formula>
    </cfRule>
    <cfRule type="cellIs" dxfId="2" priority="31" operator="greaterThan">
      <formula>1</formula>
    </cfRule>
    <cfRule type="cellIs" dxfId="1" priority="32" operator="greaterThan">
      <formula>0</formula>
    </cfRule>
  </conditionalFormatting>
  <pageMargins left="0" right="0" top="0" bottom="0" header="0.31496062992125984" footer="0.18"/>
  <pageSetup paperSize="9" orientation="landscape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5:Y40"/>
  <sheetViews>
    <sheetView showGridLines="0" workbookViewId="0">
      <selection activeCell="AC13" sqref="AC13"/>
    </sheetView>
  </sheetViews>
  <sheetFormatPr defaultRowHeight="15"/>
  <cols>
    <col min="1" max="1" width="1.85546875" customWidth="1"/>
    <col min="2" max="3" width="4.7109375" customWidth="1"/>
    <col min="4" max="5" width="14.5703125" customWidth="1"/>
    <col min="6" max="23" width="3.5703125" customWidth="1"/>
    <col min="24" max="25" width="0.85546875" customWidth="1"/>
  </cols>
  <sheetData>
    <row r="5" spans="1:25" ht="15.75" thickBot="1">
      <c r="F5" s="879" t="s">
        <v>65</v>
      </c>
      <c r="G5" s="879"/>
      <c r="H5" s="879"/>
      <c r="I5" s="879"/>
      <c r="J5" s="879"/>
      <c r="K5" s="879"/>
      <c r="L5" s="879"/>
      <c r="M5" s="879"/>
      <c r="N5" s="879"/>
      <c r="O5" s="879"/>
      <c r="P5" s="879"/>
      <c r="Q5" s="879"/>
      <c r="R5" s="879"/>
      <c r="S5" s="879"/>
      <c r="T5" s="879"/>
      <c r="U5" s="879"/>
      <c r="V5" s="879"/>
      <c r="W5" s="879"/>
    </row>
    <row r="6" spans="1:25">
      <c r="C6" s="17"/>
      <c r="D6" s="42"/>
      <c r="E6" s="145"/>
      <c r="F6" s="835" t="s">
        <v>202</v>
      </c>
      <c r="G6" s="893">
        <v>41337</v>
      </c>
      <c r="H6" s="835" t="s">
        <v>175</v>
      </c>
      <c r="I6" s="886">
        <v>41337</v>
      </c>
      <c r="J6" s="835"/>
      <c r="K6" s="886"/>
      <c r="L6" s="835"/>
      <c r="M6" s="837"/>
      <c r="N6" s="886"/>
      <c r="O6" s="886"/>
      <c r="P6" s="835"/>
      <c r="Q6" s="837"/>
      <c r="R6" s="835"/>
      <c r="S6" s="837"/>
      <c r="T6" s="835"/>
      <c r="U6" s="837"/>
      <c r="V6" s="835"/>
      <c r="W6" s="837"/>
    </row>
    <row r="7" spans="1:25" ht="21.75" thickBot="1">
      <c r="C7" s="17"/>
      <c r="D7" s="764" t="s">
        <v>97</v>
      </c>
      <c r="E7" s="892"/>
      <c r="F7" s="836"/>
      <c r="G7" s="894"/>
      <c r="H7" s="836"/>
      <c r="I7" s="887"/>
      <c r="J7" s="836"/>
      <c r="K7" s="887"/>
      <c r="L7" s="836"/>
      <c r="M7" s="838"/>
      <c r="N7" s="887"/>
      <c r="O7" s="887"/>
      <c r="P7" s="836"/>
      <c r="Q7" s="838"/>
      <c r="R7" s="836"/>
      <c r="S7" s="838"/>
      <c r="T7" s="836"/>
      <c r="U7" s="838"/>
      <c r="V7" s="836"/>
      <c r="W7" s="838"/>
    </row>
    <row r="8" spans="1:25">
      <c r="B8" s="44"/>
      <c r="C8" s="45"/>
      <c r="D8" s="25"/>
      <c r="E8" s="25"/>
      <c r="F8" s="836"/>
      <c r="G8" s="894"/>
      <c r="H8" s="836"/>
      <c r="I8" s="887"/>
      <c r="J8" s="836"/>
      <c r="K8" s="887"/>
      <c r="L8" s="836"/>
      <c r="M8" s="838"/>
      <c r="N8" s="887"/>
      <c r="O8" s="887"/>
      <c r="P8" s="836"/>
      <c r="Q8" s="838"/>
      <c r="R8" s="836"/>
      <c r="S8" s="838"/>
      <c r="T8" s="836"/>
      <c r="U8" s="838"/>
      <c r="V8" s="836"/>
      <c r="W8" s="838"/>
    </row>
    <row r="9" spans="1:25" ht="21">
      <c r="B9" s="826" t="s">
        <v>24</v>
      </c>
      <c r="C9" s="827"/>
      <c r="D9" s="764">
        <v>2006</v>
      </c>
      <c r="E9" s="892"/>
      <c r="F9" s="836"/>
      <c r="G9" s="895"/>
      <c r="H9" s="836"/>
      <c r="I9" s="888"/>
      <c r="J9" s="836"/>
      <c r="K9" s="888"/>
      <c r="L9" s="836"/>
      <c r="M9" s="839"/>
      <c r="N9" s="888"/>
      <c r="O9" s="888"/>
      <c r="P9" s="836"/>
      <c r="Q9" s="839"/>
      <c r="R9" s="836"/>
      <c r="S9" s="839"/>
      <c r="T9" s="836"/>
      <c r="U9" s="839"/>
      <c r="V9" s="836"/>
      <c r="W9" s="839"/>
    </row>
    <row r="10" spans="1:25" ht="15.75" thickBot="1">
      <c r="B10" s="47"/>
      <c r="C10" s="48"/>
      <c r="D10" s="49"/>
      <c r="E10" s="49"/>
      <c r="F10" s="150">
        <v>3</v>
      </c>
      <c r="G10" s="151">
        <v>3</v>
      </c>
      <c r="H10" s="152"/>
      <c r="I10" s="153"/>
      <c r="J10" s="154"/>
      <c r="K10" s="155"/>
      <c r="L10" s="152"/>
      <c r="M10" s="153"/>
      <c r="N10" s="154"/>
      <c r="O10" s="155"/>
      <c r="P10" s="152"/>
      <c r="Q10" s="153"/>
      <c r="R10" s="154"/>
      <c r="S10" s="155"/>
      <c r="T10" s="152"/>
      <c r="U10" s="153"/>
      <c r="V10" s="154"/>
      <c r="W10" s="155"/>
    </row>
    <row r="11" spans="1:25" ht="15.75" thickBot="1">
      <c r="B11" s="77" t="s">
        <v>25</v>
      </c>
      <c r="C11" s="77" t="s">
        <v>26</v>
      </c>
      <c r="D11" s="56" t="s">
        <v>27</v>
      </c>
      <c r="E11" s="57"/>
      <c r="F11" s="146" t="s">
        <v>25</v>
      </c>
      <c r="G11" s="147" t="s">
        <v>26</v>
      </c>
      <c r="H11" s="148" t="s">
        <v>25</v>
      </c>
      <c r="I11" s="149" t="s">
        <v>26</v>
      </c>
      <c r="J11" s="146" t="s">
        <v>25</v>
      </c>
      <c r="K11" s="147" t="s">
        <v>26</v>
      </c>
      <c r="L11" s="148" t="s">
        <v>25</v>
      </c>
      <c r="M11" s="149" t="s">
        <v>26</v>
      </c>
      <c r="N11" s="146" t="s">
        <v>25</v>
      </c>
      <c r="O11" s="147" t="s">
        <v>26</v>
      </c>
      <c r="P11" s="148" t="s">
        <v>25</v>
      </c>
      <c r="Q11" s="149" t="s">
        <v>26</v>
      </c>
      <c r="R11" s="146" t="s">
        <v>25</v>
      </c>
      <c r="S11" s="147" t="s">
        <v>26</v>
      </c>
      <c r="T11" s="148" t="s">
        <v>25</v>
      </c>
      <c r="U11" s="149" t="s">
        <v>26</v>
      </c>
      <c r="V11" s="146" t="s">
        <v>25</v>
      </c>
      <c r="W11" s="147" t="s">
        <v>26</v>
      </c>
    </row>
    <row r="12" spans="1:25">
      <c r="A12">
        <v>1</v>
      </c>
      <c r="B12" s="691">
        <f>X12</f>
        <v>0</v>
      </c>
      <c r="C12" s="692">
        <f>Y12</f>
        <v>1</v>
      </c>
      <c r="D12" s="685" t="s">
        <v>112</v>
      </c>
      <c r="E12" s="587" t="s">
        <v>77</v>
      </c>
      <c r="F12" s="164"/>
      <c r="G12" s="472">
        <v>1</v>
      </c>
      <c r="H12" s="164"/>
      <c r="I12" s="474"/>
      <c r="J12" s="164"/>
      <c r="K12" s="472"/>
      <c r="L12" s="164"/>
      <c r="M12" s="470"/>
      <c r="N12" s="164"/>
      <c r="O12" s="470"/>
      <c r="P12" s="164"/>
      <c r="Q12" s="470"/>
      <c r="R12" s="164"/>
      <c r="S12" s="470"/>
      <c r="T12" s="164"/>
      <c r="U12" s="470"/>
      <c r="V12" s="164"/>
      <c r="W12" s="681"/>
      <c r="X12">
        <f>F12+H12+J12+L12+N12+P12+R12+T12+V12</f>
        <v>0</v>
      </c>
      <c r="Y12">
        <f t="shared" ref="Y12:Y25" si="0">G12+I12+K12+M12+O12+Q12+S12+U12+W12</f>
        <v>1</v>
      </c>
    </row>
    <row r="13" spans="1:25">
      <c r="A13">
        <v>2</v>
      </c>
      <c r="B13" s="108">
        <f t="shared" ref="B13:B25" si="1">X13</f>
        <v>0</v>
      </c>
      <c r="C13" s="693">
        <f t="shared" ref="C13:C25" si="2">Y13</f>
        <v>1</v>
      </c>
      <c r="D13" s="686" t="s">
        <v>129</v>
      </c>
      <c r="E13" s="589" t="s">
        <v>127</v>
      </c>
      <c r="F13" s="168"/>
      <c r="G13" s="473">
        <v>1</v>
      </c>
      <c r="H13" s="168"/>
      <c r="I13" s="475"/>
      <c r="J13" s="168"/>
      <c r="K13" s="473"/>
      <c r="L13" s="168"/>
      <c r="M13" s="157"/>
      <c r="N13" s="168"/>
      <c r="O13" s="157"/>
      <c r="P13" s="168"/>
      <c r="Q13" s="157"/>
      <c r="R13" s="168"/>
      <c r="S13" s="157"/>
      <c r="T13" s="168"/>
      <c r="U13" s="157"/>
      <c r="V13" s="168"/>
      <c r="W13" s="158"/>
      <c r="X13">
        <f t="shared" ref="X13:X25" si="3">F13+H13+J13+L13+N13+P13+R13+T13+V13</f>
        <v>0</v>
      </c>
      <c r="Y13">
        <f t="shared" si="0"/>
        <v>1</v>
      </c>
    </row>
    <row r="14" spans="1:25">
      <c r="A14">
        <v>3</v>
      </c>
      <c r="B14" s="108">
        <f t="shared" si="1"/>
        <v>0</v>
      </c>
      <c r="C14" s="693">
        <f t="shared" si="2"/>
        <v>0</v>
      </c>
      <c r="D14" s="687" t="s">
        <v>128</v>
      </c>
      <c r="E14" s="589" t="s">
        <v>132</v>
      </c>
      <c r="F14" s="168"/>
      <c r="G14" s="473"/>
      <c r="H14" s="168"/>
      <c r="I14" s="475"/>
      <c r="J14" s="168"/>
      <c r="K14" s="473"/>
      <c r="L14" s="168"/>
      <c r="M14" s="157"/>
      <c r="N14" s="168"/>
      <c r="O14" s="157"/>
      <c r="P14" s="168"/>
      <c r="Q14" s="157"/>
      <c r="R14" s="168"/>
      <c r="S14" s="157"/>
      <c r="T14" s="168"/>
      <c r="U14" s="157"/>
      <c r="V14" s="168"/>
      <c r="W14" s="158"/>
      <c r="X14">
        <f t="shared" si="3"/>
        <v>0</v>
      </c>
      <c r="Y14">
        <f t="shared" si="0"/>
        <v>0</v>
      </c>
    </row>
    <row r="15" spans="1:25">
      <c r="A15">
        <v>4</v>
      </c>
      <c r="B15" s="108">
        <f t="shared" si="1"/>
        <v>1</v>
      </c>
      <c r="C15" s="693">
        <f t="shared" si="2"/>
        <v>1</v>
      </c>
      <c r="D15" s="687" t="s">
        <v>130</v>
      </c>
      <c r="E15" s="589" t="s">
        <v>133</v>
      </c>
      <c r="F15" s="168">
        <v>1</v>
      </c>
      <c r="G15" s="473">
        <v>1</v>
      </c>
      <c r="H15" s="168"/>
      <c r="I15" s="475"/>
      <c r="J15" s="168"/>
      <c r="K15" s="473"/>
      <c r="L15" s="168"/>
      <c r="M15" s="157"/>
      <c r="N15" s="168"/>
      <c r="O15" s="157"/>
      <c r="P15" s="168"/>
      <c r="Q15" s="157"/>
      <c r="R15" s="168"/>
      <c r="S15" s="157"/>
      <c r="T15" s="168"/>
      <c r="U15" s="157"/>
      <c r="V15" s="168"/>
      <c r="W15" s="158"/>
      <c r="X15">
        <f t="shared" si="3"/>
        <v>1</v>
      </c>
      <c r="Y15">
        <f t="shared" si="0"/>
        <v>1</v>
      </c>
    </row>
    <row r="16" spans="1:25">
      <c r="A16">
        <v>5</v>
      </c>
      <c r="B16" s="108">
        <f t="shared" si="1"/>
        <v>2</v>
      </c>
      <c r="C16" s="693">
        <f t="shared" si="2"/>
        <v>1</v>
      </c>
      <c r="D16" s="687" t="s">
        <v>163</v>
      </c>
      <c r="E16" s="589" t="s">
        <v>162</v>
      </c>
      <c r="F16" s="168">
        <v>2</v>
      </c>
      <c r="G16" s="473">
        <v>1</v>
      </c>
      <c r="H16" s="168"/>
      <c r="I16" s="475"/>
      <c r="J16" s="168"/>
      <c r="K16" s="473"/>
      <c r="L16" s="168"/>
      <c r="M16" s="157"/>
      <c r="N16" s="168"/>
      <c r="O16" s="157"/>
      <c r="P16" s="168"/>
      <c r="Q16" s="157"/>
      <c r="R16" s="168"/>
      <c r="S16" s="157"/>
      <c r="T16" s="168"/>
      <c r="U16" s="157"/>
      <c r="V16" s="168"/>
      <c r="W16" s="158"/>
      <c r="X16">
        <f t="shared" si="3"/>
        <v>2</v>
      </c>
      <c r="Y16">
        <f t="shared" si="0"/>
        <v>1</v>
      </c>
    </row>
    <row r="17" spans="1:25">
      <c r="A17">
        <v>6</v>
      </c>
      <c r="B17" s="108">
        <f t="shared" si="1"/>
        <v>0</v>
      </c>
      <c r="C17" s="693">
        <f t="shared" si="2"/>
        <v>1</v>
      </c>
      <c r="D17" s="687" t="s">
        <v>45</v>
      </c>
      <c r="E17" s="589" t="s">
        <v>127</v>
      </c>
      <c r="F17" s="168"/>
      <c r="G17" s="473">
        <v>1</v>
      </c>
      <c r="H17" s="168"/>
      <c r="I17" s="475"/>
      <c r="J17" s="168"/>
      <c r="K17" s="473"/>
      <c r="L17" s="168"/>
      <c r="M17" s="157"/>
      <c r="N17" s="168"/>
      <c r="O17" s="157"/>
      <c r="P17" s="168"/>
      <c r="Q17" s="157"/>
      <c r="R17" s="168"/>
      <c r="S17" s="157"/>
      <c r="T17" s="168"/>
      <c r="U17" s="157"/>
      <c r="V17" s="168"/>
      <c r="W17" s="158"/>
      <c r="X17">
        <f t="shared" si="3"/>
        <v>0</v>
      </c>
      <c r="Y17">
        <f t="shared" si="0"/>
        <v>1</v>
      </c>
    </row>
    <row r="18" spans="1:25">
      <c r="A18">
        <v>7</v>
      </c>
      <c r="B18" s="108">
        <f t="shared" si="1"/>
        <v>0</v>
      </c>
      <c r="C18" s="693">
        <f t="shared" si="2"/>
        <v>0</v>
      </c>
      <c r="D18" s="687" t="s">
        <v>234</v>
      </c>
      <c r="E18" s="589" t="s">
        <v>235</v>
      </c>
      <c r="F18" s="168"/>
      <c r="G18" s="473"/>
      <c r="H18" s="168"/>
      <c r="I18" s="475"/>
      <c r="J18" s="168"/>
      <c r="K18" s="473"/>
      <c r="L18" s="168"/>
      <c r="M18" s="157"/>
      <c r="N18" s="168"/>
      <c r="O18" s="157"/>
      <c r="P18" s="168"/>
      <c r="Q18" s="157"/>
      <c r="R18" s="168"/>
      <c r="S18" s="157"/>
      <c r="T18" s="168"/>
      <c r="U18" s="157"/>
      <c r="V18" s="168"/>
      <c r="W18" s="158"/>
      <c r="X18">
        <f t="shared" si="3"/>
        <v>0</v>
      </c>
      <c r="Y18">
        <f t="shared" si="0"/>
        <v>0</v>
      </c>
    </row>
    <row r="19" spans="1:25">
      <c r="A19">
        <v>8</v>
      </c>
      <c r="B19" s="108">
        <f t="shared" si="1"/>
        <v>0</v>
      </c>
      <c r="C19" s="693">
        <f t="shared" si="2"/>
        <v>0</v>
      </c>
      <c r="D19" s="687"/>
      <c r="E19" s="589"/>
      <c r="F19" s="168"/>
      <c r="G19" s="473"/>
      <c r="H19" s="168"/>
      <c r="I19" s="475"/>
      <c r="J19" s="168"/>
      <c r="K19" s="473"/>
      <c r="L19" s="168"/>
      <c r="M19" s="157"/>
      <c r="N19" s="168"/>
      <c r="O19" s="157"/>
      <c r="P19" s="168"/>
      <c r="Q19" s="157"/>
      <c r="R19" s="168"/>
      <c r="S19" s="157"/>
      <c r="T19" s="168"/>
      <c r="U19" s="157"/>
      <c r="V19" s="168"/>
      <c r="W19" s="158"/>
      <c r="X19">
        <f t="shared" si="3"/>
        <v>0</v>
      </c>
      <c r="Y19">
        <f t="shared" si="0"/>
        <v>0</v>
      </c>
    </row>
    <row r="20" spans="1:25">
      <c r="A20">
        <v>9</v>
      </c>
      <c r="B20" s="108">
        <f t="shared" si="1"/>
        <v>0</v>
      </c>
      <c r="C20" s="693">
        <f t="shared" si="2"/>
        <v>0</v>
      </c>
      <c r="D20" s="688"/>
      <c r="E20" s="684"/>
      <c r="F20" s="168"/>
      <c r="G20" s="473"/>
      <c r="H20" s="168"/>
      <c r="I20" s="475"/>
      <c r="J20" s="168"/>
      <c r="K20" s="473"/>
      <c r="L20" s="168"/>
      <c r="M20" s="157"/>
      <c r="N20" s="168"/>
      <c r="O20" s="157"/>
      <c r="P20" s="168"/>
      <c r="Q20" s="157"/>
      <c r="R20" s="168"/>
      <c r="S20" s="157"/>
      <c r="T20" s="168"/>
      <c r="U20" s="157"/>
      <c r="V20" s="168"/>
      <c r="W20" s="158"/>
      <c r="X20">
        <f t="shared" si="3"/>
        <v>0</v>
      </c>
      <c r="Y20">
        <f t="shared" si="0"/>
        <v>0</v>
      </c>
    </row>
    <row r="21" spans="1:25">
      <c r="A21">
        <v>10</v>
      </c>
      <c r="B21" s="108">
        <f t="shared" si="1"/>
        <v>0</v>
      </c>
      <c r="C21" s="693">
        <f t="shared" si="2"/>
        <v>0</v>
      </c>
      <c r="D21" s="688"/>
      <c r="E21" s="684"/>
      <c r="F21" s="168"/>
      <c r="G21" s="473"/>
      <c r="H21" s="168"/>
      <c r="I21" s="476"/>
      <c r="J21" s="168"/>
      <c r="K21" s="477"/>
      <c r="L21" s="168"/>
      <c r="M21" s="156"/>
      <c r="N21" s="168"/>
      <c r="O21" s="156"/>
      <c r="P21" s="168"/>
      <c r="Q21" s="156"/>
      <c r="R21" s="168"/>
      <c r="S21" s="156"/>
      <c r="T21" s="168"/>
      <c r="U21" s="156"/>
      <c r="V21" s="168"/>
      <c r="W21" s="682"/>
      <c r="X21">
        <f t="shared" si="3"/>
        <v>0</v>
      </c>
      <c r="Y21">
        <f t="shared" si="0"/>
        <v>0</v>
      </c>
    </row>
    <row r="22" spans="1:25">
      <c r="B22" s="108">
        <f t="shared" si="1"/>
        <v>0</v>
      </c>
      <c r="C22" s="693">
        <f t="shared" si="2"/>
        <v>0</v>
      </c>
      <c r="D22" s="688"/>
      <c r="E22" s="684"/>
      <c r="F22" s="168"/>
      <c r="G22" s="158"/>
      <c r="H22" s="168"/>
      <c r="I22" s="157"/>
      <c r="J22" s="168"/>
      <c r="K22" s="158"/>
      <c r="L22" s="168"/>
      <c r="M22" s="157"/>
      <c r="N22" s="168"/>
      <c r="O22" s="158"/>
      <c r="P22" s="168"/>
      <c r="Q22" s="157"/>
      <c r="R22" s="168"/>
      <c r="S22" s="158"/>
      <c r="T22" s="168"/>
      <c r="U22" s="157"/>
      <c r="V22" s="168"/>
      <c r="W22" s="158"/>
      <c r="X22">
        <f t="shared" si="3"/>
        <v>0</v>
      </c>
      <c r="Y22">
        <f t="shared" si="0"/>
        <v>0</v>
      </c>
    </row>
    <row r="23" spans="1:25">
      <c r="B23" s="108">
        <f t="shared" si="1"/>
        <v>0</v>
      </c>
      <c r="C23" s="693">
        <f t="shared" si="2"/>
        <v>0</v>
      </c>
      <c r="D23" s="689"/>
      <c r="E23" s="66"/>
      <c r="F23" s="168"/>
      <c r="G23" s="158"/>
      <c r="H23" s="168"/>
      <c r="I23" s="157"/>
      <c r="J23" s="168"/>
      <c r="K23" s="158"/>
      <c r="L23" s="168"/>
      <c r="M23" s="157"/>
      <c r="N23" s="168"/>
      <c r="O23" s="158"/>
      <c r="P23" s="168"/>
      <c r="Q23" s="157"/>
      <c r="R23" s="168"/>
      <c r="S23" s="158"/>
      <c r="T23" s="168"/>
      <c r="U23" s="157"/>
      <c r="V23" s="168"/>
      <c r="W23" s="158"/>
      <c r="X23">
        <f t="shared" si="3"/>
        <v>0</v>
      </c>
      <c r="Y23">
        <f t="shared" si="0"/>
        <v>0</v>
      </c>
    </row>
    <row r="24" spans="1:25">
      <c r="B24" s="108">
        <f t="shared" si="1"/>
        <v>0</v>
      </c>
      <c r="C24" s="693">
        <f t="shared" si="2"/>
        <v>0</v>
      </c>
      <c r="D24" s="689"/>
      <c r="E24" s="66"/>
      <c r="F24" s="168"/>
      <c r="G24" s="158"/>
      <c r="H24" s="168"/>
      <c r="I24" s="157"/>
      <c r="J24" s="168"/>
      <c r="K24" s="158"/>
      <c r="L24" s="168"/>
      <c r="M24" s="157"/>
      <c r="N24" s="168"/>
      <c r="O24" s="158"/>
      <c r="P24" s="168"/>
      <c r="Q24" s="157"/>
      <c r="R24" s="168"/>
      <c r="S24" s="158"/>
      <c r="T24" s="168"/>
      <c r="U24" s="157"/>
      <c r="V24" s="168"/>
      <c r="W24" s="158"/>
      <c r="X24">
        <f t="shared" si="3"/>
        <v>0</v>
      </c>
      <c r="Y24">
        <f t="shared" si="0"/>
        <v>0</v>
      </c>
    </row>
    <row r="25" spans="1:25" ht="15.75" thickBot="1">
      <c r="B25" s="240">
        <f t="shared" si="1"/>
        <v>0</v>
      </c>
      <c r="C25" s="694">
        <f t="shared" si="2"/>
        <v>0</v>
      </c>
      <c r="D25" s="690"/>
      <c r="E25" s="70"/>
      <c r="F25" s="174"/>
      <c r="G25" s="160"/>
      <c r="H25" s="174"/>
      <c r="I25" s="159"/>
      <c r="J25" s="174"/>
      <c r="K25" s="160"/>
      <c r="L25" s="174"/>
      <c r="M25" s="159"/>
      <c r="N25" s="174"/>
      <c r="O25" s="160"/>
      <c r="P25" s="174"/>
      <c r="Q25" s="159"/>
      <c r="R25" s="174"/>
      <c r="S25" s="160"/>
      <c r="T25" s="174"/>
      <c r="U25" s="159"/>
      <c r="V25" s="174"/>
      <c r="W25" s="160"/>
      <c r="X25">
        <f t="shared" si="3"/>
        <v>0</v>
      </c>
      <c r="Y25">
        <f t="shared" si="0"/>
        <v>0</v>
      </c>
    </row>
    <row r="26" spans="1:25" ht="15.75" thickBot="1">
      <c r="B26" s="268">
        <f>AL10</f>
        <v>0</v>
      </c>
      <c r="W26">
        <f>SUM(W12:W25)</f>
        <v>0</v>
      </c>
    </row>
    <row r="27" spans="1:25" ht="15.75" thickBot="1">
      <c r="B27" s="72" t="s">
        <v>8</v>
      </c>
      <c r="C27" s="267">
        <f>AM10</f>
        <v>0</v>
      </c>
      <c r="F27" s="73"/>
      <c r="G27" t="s">
        <v>32</v>
      </c>
    </row>
    <row r="28" spans="1:25" ht="15.75" thickBot="1">
      <c r="C28" s="72" t="s">
        <v>9</v>
      </c>
      <c r="I28" s="896" t="s">
        <v>63</v>
      </c>
      <c r="J28" s="897"/>
      <c r="K28" s="897"/>
      <c r="L28" s="897"/>
      <c r="M28" s="897"/>
      <c r="N28" s="897"/>
      <c r="O28" s="897"/>
      <c r="P28" s="898"/>
    </row>
    <row r="29" spans="1:25" ht="15.75" thickBot="1">
      <c r="F29" s="74"/>
      <c r="G29" t="s">
        <v>33</v>
      </c>
      <c r="I29" s="676" t="s">
        <v>25</v>
      </c>
      <c r="J29" s="25"/>
      <c r="K29" s="25"/>
      <c r="L29" s="25"/>
      <c r="M29" s="25"/>
      <c r="N29" s="25"/>
      <c r="O29" s="25"/>
      <c r="P29" s="46"/>
    </row>
    <row r="30" spans="1:25" ht="15.75" thickBot="1">
      <c r="I30" s="676" t="s">
        <v>236</v>
      </c>
      <c r="J30" s="677"/>
      <c r="K30" s="677"/>
      <c r="L30" s="677"/>
      <c r="M30" s="677"/>
      <c r="N30" s="677"/>
      <c r="O30" s="677"/>
      <c r="P30" s="679"/>
    </row>
    <row r="31" spans="1:25" ht="15.75" thickBot="1">
      <c r="F31" s="93"/>
      <c r="G31" t="s">
        <v>53</v>
      </c>
      <c r="I31" s="676" t="s">
        <v>237</v>
      </c>
      <c r="J31" s="677"/>
      <c r="K31" s="677"/>
      <c r="L31" s="677"/>
      <c r="M31" s="677"/>
      <c r="N31" s="677"/>
      <c r="O31" s="677"/>
      <c r="P31" s="679"/>
    </row>
    <row r="32" spans="1:25">
      <c r="I32" s="676"/>
      <c r="J32" s="677"/>
      <c r="K32" s="677"/>
      <c r="L32" s="677"/>
      <c r="M32" s="677"/>
      <c r="N32" s="677"/>
      <c r="O32" s="677"/>
      <c r="P32" s="679"/>
    </row>
    <row r="33" spans="2:16">
      <c r="I33" s="256"/>
      <c r="J33" s="226"/>
      <c r="K33" s="25"/>
      <c r="L33" s="25"/>
      <c r="M33" s="226"/>
      <c r="N33" s="25"/>
      <c r="O33" s="25"/>
      <c r="P33" s="46"/>
    </row>
    <row r="34" spans="2:16">
      <c r="I34" s="256"/>
      <c r="J34" s="226"/>
      <c r="K34" s="25"/>
      <c r="L34" s="25"/>
      <c r="M34" s="25"/>
      <c r="N34" s="25"/>
      <c r="O34" s="25"/>
      <c r="P34" s="46"/>
    </row>
    <row r="35" spans="2:16" ht="15.75" thickBot="1">
      <c r="I35" s="678"/>
      <c r="J35" s="265"/>
      <c r="K35" s="258"/>
      <c r="L35" s="258"/>
      <c r="M35" s="258"/>
      <c r="N35" s="258"/>
      <c r="O35" s="258"/>
      <c r="P35" s="259"/>
    </row>
    <row r="39" spans="2:16">
      <c r="B39" t="s">
        <v>67</v>
      </c>
    </row>
    <row r="40" spans="2:16">
      <c r="B40" t="s">
        <v>68</v>
      </c>
    </row>
  </sheetData>
  <mergeCells count="23">
    <mergeCell ref="U6:U9"/>
    <mergeCell ref="I28:P28"/>
    <mergeCell ref="D7:E7"/>
    <mergeCell ref="B9:C9"/>
    <mergeCell ref="D9:E9"/>
    <mergeCell ref="O6:O9"/>
    <mergeCell ref="P6:P9"/>
    <mergeCell ref="F5:W5"/>
    <mergeCell ref="F6:F9"/>
    <mergeCell ref="G6:G9"/>
    <mergeCell ref="H6:H9"/>
    <mergeCell ref="I6:I9"/>
    <mergeCell ref="J6:J9"/>
    <mergeCell ref="K6:K9"/>
    <mergeCell ref="L6:L9"/>
    <mergeCell ref="M6:M9"/>
    <mergeCell ref="N6:N9"/>
    <mergeCell ref="V6:V9"/>
    <mergeCell ref="W6:W9"/>
    <mergeCell ref="Q6:Q9"/>
    <mergeCell ref="R6:R9"/>
    <mergeCell ref="S6:S9"/>
    <mergeCell ref="T6:T9"/>
  </mergeCells>
  <conditionalFormatting sqref="V12:V25">
    <cfRule type="cellIs" dxfId="10" priority="4" operator="greaterThan">
      <formula>1</formula>
    </cfRule>
    <cfRule type="cellIs" dxfId="9" priority="5" operator="greaterThan">
      <formula>1</formula>
    </cfRule>
  </conditionalFormatting>
  <conditionalFormatting sqref="F12:F25 H12:H25 J12:J25 L12:L25 N12:N25 P12:P25 R12:R25 T12:T25 V12:V25">
    <cfRule type="cellIs" dxfId="8" priority="1" operator="greaterThan">
      <formula>0</formula>
    </cfRule>
    <cfRule type="cellIs" dxfId="7" priority="2" operator="greaterThan">
      <formula>1</formula>
    </cfRule>
    <cfRule type="cellIs" dxfId="6" priority="3" operator="greater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V24"/>
  <sheetViews>
    <sheetView showGridLines="0" workbookViewId="0">
      <selection activeCell="I23" sqref="I23"/>
    </sheetView>
  </sheetViews>
  <sheetFormatPr defaultRowHeight="15"/>
  <cols>
    <col min="1" max="1" width="1.85546875" customWidth="1"/>
    <col min="2" max="2" width="17.140625" customWidth="1"/>
    <col min="3" max="3" width="10.7109375" customWidth="1"/>
    <col min="4" max="4" width="6" customWidth="1"/>
    <col min="5" max="5" width="4.85546875" customWidth="1"/>
    <col min="6" max="6" width="0.7109375" customWidth="1"/>
    <col min="7" max="7" width="7.28515625" customWidth="1"/>
    <col min="8" max="8" width="0.5703125" customWidth="1"/>
    <col min="9" max="9" width="5.140625" customWidth="1"/>
    <col min="10" max="10" width="12" customWidth="1"/>
    <col min="13" max="13" width="12.140625" customWidth="1"/>
    <col min="15" max="15" width="12.42578125" customWidth="1"/>
    <col min="17" max="17" width="5.85546875" customWidth="1"/>
    <col min="19" max="19" width="5.5703125" customWidth="1"/>
  </cols>
  <sheetData>
    <row r="1" spans="1:20" ht="5.25" customHeight="1"/>
    <row r="2" spans="1:20" ht="24" customHeight="1" thickBot="1">
      <c r="A2" s="907" t="s">
        <v>69</v>
      </c>
      <c r="B2" s="908"/>
      <c r="C2" s="908"/>
      <c r="D2" s="908"/>
      <c r="E2" s="909"/>
      <c r="I2" s="906"/>
      <c r="J2" s="906"/>
      <c r="K2" s="906"/>
      <c r="L2" s="906"/>
      <c r="N2" s="917"/>
      <c r="O2" s="917"/>
      <c r="P2" s="4"/>
      <c r="Q2" s="4"/>
      <c r="R2" s="4"/>
      <c r="S2" s="4"/>
    </row>
    <row r="3" spans="1:20" ht="20.25" customHeight="1" thickBot="1">
      <c r="B3" s="429" t="s">
        <v>51</v>
      </c>
      <c r="C3" s="429" t="s">
        <v>52</v>
      </c>
      <c r="D3" s="429" t="s">
        <v>53</v>
      </c>
      <c r="E3" s="430" t="s">
        <v>106</v>
      </c>
      <c r="I3" s="540"/>
      <c r="J3" s="900" t="s">
        <v>105</v>
      </c>
      <c r="K3" s="901"/>
      <c r="L3" s="901"/>
      <c r="M3" s="901"/>
      <c r="N3" s="901"/>
      <c r="O3" s="902"/>
      <c r="P3" s="4"/>
      <c r="Q3" s="4"/>
      <c r="R3" s="4"/>
      <c r="S3" s="4"/>
      <c r="T3" s="4"/>
    </row>
    <row r="4" spans="1:20" ht="21" customHeight="1" thickBot="1">
      <c r="A4">
        <v>1</v>
      </c>
      <c r="B4" s="503" t="s">
        <v>39</v>
      </c>
      <c r="C4" s="86" t="s">
        <v>183</v>
      </c>
      <c r="D4" s="87">
        <v>73</v>
      </c>
      <c r="E4" s="206">
        <v>2004</v>
      </c>
      <c r="J4" s="903">
        <v>41338</v>
      </c>
      <c r="K4" s="904"/>
      <c r="L4" s="904"/>
      <c r="M4" s="904"/>
      <c r="N4" s="904"/>
      <c r="O4" s="905"/>
      <c r="P4" s="4"/>
      <c r="Q4" s="4"/>
      <c r="R4" s="4"/>
      <c r="S4" s="4"/>
    </row>
    <row r="5" spans="1:20" ht="21" customHeight="1">
      <c r="A5">
        <v>2</v>
      </c>
      <c r="B5" s="410" t="s">
        <v>153</v>
      </c>
      <c r="C5" s="89" t="s">
        <v>89</v>
      </c>
      <c r="D5" s="88">
        <v>34</v>
      </c>
      <c r="E5" s="205">
        <v>2003</v>
      </c>
      <c r="N5" s="217"/>
      <c r="O5" s="217"/>
      <c r="P5" s="4"/>
      <c r="Q5" s="4"/>
      <c r="R5" s="4"/>
      <c r="S5" s="4"/>
    </row>
    <row r="6" spans="1:20" ht="21" customHeight="1">
      <c r="A6">
        <v>3</v>
      </c>
      <c r="B6" s="410" t="s">
        <v>30</v>
      </c>
      <c r="C6" s="89" t="s">
        <v>154</v>
      </c>
      <c r="D6" s="90">
        <v>32</v>
      </c>
      <c r="E6" s="206">
        <v>2004</v>
      </c>
      <c r="N6" s="217"/>
      <c r="O6" s="217"/>
      <c r="P6" s="4"/>
      <c r="Q6" s="4"/>
      <c r="R6" s="4"/>
      <c r="S6" s="4"/>
    </row>
    <row r="7" spans="1:20" ht="21" customHeight="1">
      <c r="A7">
        <v>4</v>
      </c>
      <c r="B7" s="410" t="s">
        <v>103</v>
      </c>
      <c r="C7" s="89" t="s">
        <v>29</v>
      </c>
      <c r="D7" s="88">
        <v>17</v>
      </c>
      <c r="E7" s="205">
        <v>2003</v>
      </c>
      <c r="N7" s="217"/>
      <c r="O7" s="217"/>
      <c r="P7" s="4"/>
      <c r="Q7" s="4"/>
      <c r="R7" s="4"/>
      <c r="S7" s="4"/>
    </row>
    <row r="8" spans="1:20" ht="21" customHeight="1">
      <c r="A8">
        <v>5</v>
      </c>
      <c r="B8" s="410" t="s">
        <v>81</v>
      </c>
      <c r="C8" s="89" t="s">
        <v>89</v>
      </c>
      <c r="D8" s="88">
        <v>15</v>
      </c>
      <c r="E8" s="206">
        <v>2004</v>
      </c>
      <c r="P8" s="4"/>
      <c r="Q8" s="4"/>
      <c r="R8" s="4"/>
      <c r="S8" s="4"/>
    </row>
    <row r="9" spans="1:20" ht="21" customHeight="1">
      <c r="A9">
        <v>6</v>
      </c>
      <c r="B9" s="410" t="s">
        <v>148</v>
      </c>
      <c r="C9" s="89" t="s">
        <v>89</v>
      </c>
      <c r="D9" s="88">
        <v>12</v>
      </c>
      <c r="E9" s="202">
        <v>2002</v>
      </c>
      <c r="O9" s="4"/>
      <c r="P9" s="4"/>
      <c r="Q9" s="4"/>
      <c r="R9" s="4"/>
      <c r="S9" s="4"/>
    </row>
    <row r="10" spans="1:20" ht="21" customHeight="1">
      <c r="A10">
        <v>7</v>
      </c>
      <c r="B10" s="504" t="s">
        <v>168</v>
      </c>
      <c r="C10" s="255" t="s">
        <v>170</v>
      </c>
      <c r="D10" s="88">
        <v>10</v>
      </c>
      <c r="E10" s="205">
        <v>2003</v>
      </c>
      <c r="O10" s="4"/>
      <c r="Q10" s="4"/>
      <c r="R10" s="4"/>
      <c r="S10" s="4"/>
    </row>
    <row r="11" spans="1:20" ht="21" customHeight="1">
      <c r="A11">
        <v>7</v>
      </c>
      <c r="B11" s="504" t="s">
        <v>31</v>
      </c>
      <c r="C11" s="255"/>
      <c r="D11" s="88">
        <v>5</v>
      </c>
      <c r="E11" s="205">
        <v>2003</v>
      </c>
      <c r="F11" s="178"/>
      <c r="G11" s="178"/>
      <c r="H11" s="178"/>
      <c r="O11" s="4"/>
      <c r="Q11" s="4"/>
      <c r="R11" s="4"/>
      <c r="S11" s="4"/>
      <c r="T11" s="4"/>
    </row>
    <row r="12" spans="1:20" ht="21" customHeight="1">
      <c r="A12">
        <v>7</v>
      </c>
      <c r="B12" s="410" t="s">
        <v>116</v>
      </c>
      <c r="C12" s="89" t="s">
        <v>29</v>
      </c>
      <c r="D12" s="90">
        <v>2</v>
      </c>
      <c r="E12" s="204">
        <v>2005</v>
      </c>
      <c r="F12" s="178"/>
      <c r="G12" s="178"/>
      <c r="H12" s="178"/>
      <c r="Q12" s="4"/>
      <c r="R12" s="4"/>
      <c r="S12" s="4"/>
      <c r="T12" s="4"/>
    </row>
    <row r="13" spans="1:20" ht="21" customHeight="1">
      <c r="A13">
        <v>7</v>
      </c>
      <c r="B13" s="504"/>
      <c r="C13" s="255"/>
      <c r="D13" s="88"/>
      <c r="E13" s="204"/>
      <c r="F13" s="178"/>
      <c r="G13" s="178"/>
      <c r="H13" s="178"/>
      <c r="Q13" s="4"/>
      <c r="R13" s="4"/>
      <c r="S13" s="4"/>
    </row>
    <row r="14" spans="1:20" ht="21" customHeight="1" thickBot="1">
      <c r="A14">
        <v>7</v>
      </c>
      <c r="B14" s="410"/>
      <c r="C14" s="89"/>
      <c r="D14" s="90"/>
      <c r="E14" s="203"/>
      <c r="F14" s="178"/>
      <c r="G14" s="178"/>
      <c r="H14" s="178"/>
      <c r="O14" s="99"/>
    </row>
    <row r="15" spans="1:20" ht="21" customHeight="1">
      <c r="B15" s="410"/>
      <c r="C15" s="89"/>
      <c r="D15" s="90"/>
      <c r="E15" s="206"/>
      <c r="F15" s="178"/>
      <c r="G15" s="178"/>
      <c r="H15" s="178"/>
      <c r="L15" s="911" t="s">
        <v>58</v>
      </c>
      <c r="M15" s="912"/>
    </row>
    <row r="16" spans="1:20" ht="21" customHeight="1">
      <c r="A16" s="128"/>
      <c r="B16" s="410"/>
      <c r="C16" s="89"/>
      <c r="D16" s="88"/>
      <c r="E16" s="205"/>
      <c r="F16" s="178"/>
      <c r="G16" s="178"/>
      <c r="H16" s="178"/>
      <c r="L16" s="913"/>
      <c r="M16" s="914"/>
    </row>
    <row r="17" spans="2:22" ht="21" customHeight="1">
      <c r="B17" s="410"/>
      <c r="C17" s="89"/>
      <c r="D17" s="88"/>
      <c r="E17" s="206"/>
      <c r="F17" s="178"/>
      <c r="G17" s="178"/>
      <c r="H17" s="178"/>
      <c r="L17" s="913"/>
      <c r="M17" s="914"/>
    </row>
    <row r="18" spans="2:22" ht="21" customHeight="1" thickBot="1">
      <c r="B18" s="505"/>
      <c r="C18" s="89"/>
      <c r="D18" s="431"/>
      <c r="E18" s="206"/>
      <c r="F18" s="178"/>
      <c r="G18" s="178"/>
      <c r="H18" s="178"/>
      <c r="L18" s="100"/>
      <c r="M18" s="101"/>
    </row>
    <row r="19" spans="2:22" ht="21" customHeight="1">
      <c r="B19" s="410"/>
      <c r="C19" s="89"/>
      <c r="D19" s="88"/>
      <c r="E19" s="202"/>
      <c r="F19" s="178"/>
      <c r="G19" s="178"/>
      <c r="H19" s="178"/>
      <c r="J19" s="911" t="s">
        <v>59</v>
      </c>
      <c r="K19" s="915"/>
      <c r="L19" s="102"/>
      <c r="M19" s="102"/>
      <c r="N19" s="915" t="s">
        <v>60</v>
      </c>
      <c r="O19" s="912"/>
    </row>
    <row r="20" spans="2:22" ht="21" customHeight="1">
      <c r="B20" s="410"/>
      <c r="C20" s="89"/>
      <c r="D20" s="88"/>
      <c r="E20" s="471"/>
      <c r="F20" s="178"/>
      <c r="G20" s="178"/>
      <c r="H20" s="178"/>
      <c r="J20" s="913"/>
      <c r="K20" s="916"/>
      <c r="L20" s="102"/>
      <c r="M20" s="102"/>
      <c r="N20" s="916"/>
      <c r="O20" s="914"/>
      <c r="P20" s="217"/>
      <c r="Q20" s="217"/>
      <c r="R20" s="217"/>
      <c r="S20" s="217"/>
      <c r="T20" s="910"/>
      <c r="U20" s="910"/>
      <c r="V20" s="217"/>
    </row>
    <row r="21" spans="2:22" ht="21" customHeight="1">
      <c r="B21" s="410"/>
      <c r="C21" s="89"/>
      <c r="D21" s="88"/>
      <c r="E21" s="471"/>
      <c r="F21" s="178"/>
      <c r="G21" s="178"/>
      <c r="H21" s="178"/>
      <c r="J21" s="913"/>
      <c r="K21" s="916"/>
      <c r="L21" s="102"/>
      <c r="M21" s="102"/>
      <c r="N21" s="916"/>
      <c r="O21" s="914"/>
      <c r="P21" s="910"/>
      <c r="Q21" s="910"/>
      <c r="R21" s="910"/>
      <c r="S21" s="910"/>
      <c r="T21" s="910"/>
      <c r="U21" s="910"/>
      <c r="V21" s="217"/>
    </row>
    <row r="22" spans="2:22" ht="16.5" customHeight="1" thickBot="1">
      <c r="B22" s="410"/>
      <c r="C22" s="89"/>
      <c r="D22" s="88"/>
      <c r="E22" s="206"/>
      <c r="F22" s="178"/>
      <c r="G22" s="178"/>
      <c r="H22" s="178"/>
      <c r="J22" s="103"/>
      <c r="K22" s="104"/>
      <c r="L22" s="104"/>
      <c r="M22" s="104"/>
      <c r="N22" s="104"/>
      <c r="O22" s="539"/>
      <c r="P22" s="530"/>
      <c r="Q22" s="530"/>
      <c r="R22" s="530"/>
      <c r="S22" s="530"/>
      <c r="T22" s="906"/>
      <c r="U22" s="906"/>
      <c r="V22" s="217"/>
    </row>
    <row r="23" spans="2:22" ht="21" customHeight="1">
      <c r="B23" s="410"/>
      <c r="C23" s="89"/>
      <c r="D23" s="88"/>
      <c r="E23" s="202"/>
      <c r="P23" s="899"/>
      <c r="Q23" s="899"/>
    </row>
    <row r="24" spans="2:22">
      <c r="P24" s="899"/>
      <c r="Q24" s="899"/>
    </row>
  </sheetData>
  <sortState ref="B7:E12">
    <sortCondition descending="1" ref="D7:D12"/>
  </sortState>
  <mergeCells count="13">
    <mergeCell ref="P23:Q24"/>
    <mergeCell ref="J3:O3"/>
    <mergeCell ref="J4:O4"/>
    <mergeCell ref="T22:U22"/>
    <mergeCell ref="A2:E2"/>
    <mergeCell ref="P21:Q21"/>
    <mergeCell ref="R21:S21"/>
    <mergeCell ref="T20:U21"/>
    <mergeCell ref="L15:M17"/>
    <mergeCell ref="J19:K21"/>
    <mergeCell ref="N19:O21"/>
    <mergeCell ref="I2:L2"/>
    <mergeCell ref="N2:O2"/>
  </mergeCells>
  <pageMargins left="0" right="0" top="0" bottom="0" header="0.31496062992125984" footer="0.31496062992125984"/>
  <pageSetup paperSize="9" orientation="landscape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13</vt:i4>
      </vt:variant>
    </vt:vector>
  </HeadingPairs>
  <TitlesOfParts>
    <vt:vector size="13" baseType="lpstr">
      <vt:lpstr>Intestazione</vt:lpstr>
      <vt:lpstr>riepilogo</vt:lpstr>
      <vt:lpstr>2001</vt:lpstr>
      <vt:lpstr>2002</vt:lpstr>
      <vt:lpstr>2003</vt:lpstr>
      <vt:lpstr>2004</vt:lpstr>
      <vt:lpstr>2005</vt:lpstr>
      <vt:lpstr>2006</vt:lpstr>
      <vt:lpstr>Classifica Marcatori</vt:lpstr>
      <vt:lpstr>risultati settimana invernale</vt:lpstr>
      <vt:lpstr>CLASSIFICHE</vt:lpstr>
      <vt:lpstr>Foglio1</vt:lpstr>
      <vt:lpstr>Risultati primaverili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Amerigo</dc:creator>
  <cp:lastModifiedBy>Amerigo</cp:lastModifiedBy>
  <cp:lastPrinted>2013-03-06T10:28:52Z</cp:lastPrinted>
  <dcterms:created xsi:type="dcterms:W3CDTF">2010-10-13T20:34:30Z</dcterms:created>
  <dcterms:modified xsi:type="dcterms:W3CDTF">2013-03-06T10:35:54Z</dcterms:modified>
</cp:coreProperties>
</file>